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360" yWindow="132" windowWidth="15480" windowHeight="11640" activeTab="2"/>
  </bookViews>
  <sheets>
    <sheet name="Kategorie I" sheetId="3" r:id="rId1"/>
    <sheet name="Kategorie II." sheetId="2" r:id="rId2"/>
    <sheet name="Kategorie III" sheetId="1" r:id="rId3"/>
    <sheet name="List1" sheetId="5" r:id="rId4"/>
  </sheets>
  <calcPr calcId="162913"/>
</workbook>
</file>

<file path=xl/calcChain.xml><?xml version="1.0" encoding="utf-8"?>
<calcChain xmlns="http://schemas.openxmlformats.org/spreadsheetml/2006/main">
  <c r="R13" i="1" l="1"/>
  <c r="M13" i="1"/>
  <c r="H13" i="1"/>
  <c r="S13" i="1" s="1"/>
  <c r="R12" i="1"/>
  <c r="M12" i="1"/>
  <c r="H12" i="1"/>
  <c r="R11" i="1"/>
  <c r="M11" i="1"/>
  <c r="H11" i="1"/>
  <c r="R10" i="1"/>
  <c r="M10" i="1"/>
  <c r="H10" i="1"/>
  <c r="S10" i="1" s="1"/>
  <c r="R9" i="1"/>
  <c r="M9" i="1"/>
  <c r="H9" i="1"/>
  <c r="S8" i="1"/>
  <c r="R8" i="1"/>
  <c r="M8" i="1"/>
  <c r="H8" i="1"/>
  <c r="R15" i="2"/>
  <c r="M15" i="2"/>
  <c r="H15" i="2"/>
  <c r="S15" i="2" s="1"/>
  <c r="R16" i="2"/>
  <c r="M16" i="2"/>
  <c r="H16" i="2"/>
  <c r="R14" i="2"/>
  <c r="M14" i="2"/>
  <c r="H14" i="2"/>
  <c r="R13" i="2"/>
  <c r="M13" i="2"/>
  <c r="H13" i="2"/>
  <c r="S13" i="2" s="1"/>
  <c r="R12" i="2"/>
  <c r="M12" i="2"/>
  <c r="H12" i="2"/>
  <c r="R11" i="2"/>
  <c r="M11" i="2"/>
  <c r="H11" i="2"/>
  <c r="R10" i="2"/>
  <c r="M10" i="2"/>
  <c r="H10" i="2"/>
  <c r="R9" i="2"/>
  <c r="M9" i="2"/>
  <c r="H9" i="2"/>
  <c r="S9" i="2" s="1"/>
  <c r="R8" i="2"/>
  <c r="M8" i="2"/>
  <c r="H8" i="2"/>
  <c r="R13" i="3"/>
  <c r="M13" i="3"/>
  <c r="H13" i="3"/>
  <c r="S13" i="3" s="1"/>
  <c r="R12" i="3"/>
  <c r="M12" i="3"/>
  <c r="H12" i="3"/>
  <c r="R11" i="3"/>
  <c r="M11" i="3"/>
  <c r="H11" i="3"/>
  <c r="R10" i="3"/>
  <c r="M10" i="3"/>
  <c r="H10" i="3"/>
  <c r="S10" i="3" s="1"/>
  <c r="R9" i="3"/>
  <c r="M9" i="3"/>
  <c r="H9" i="3"/>
  <c r="R8" i="3"/>
  <c r="M8" i="3"/>
  <c r="H8" i="3"/>
  <c r="S9" i="1" l="1"/>
  <c r="S12" i="1"/>
  <c r="S11" i="1"/>
  <c r="S8" i="2"/>
  <c r="S12" i="2"/>
  <c r="S11" i="2"/>
  <c r="S16" i="2"/>
  <c r="S10" i="2"/>
  <c r="S14" i="2"/>
  <c r="S9" i="3"/>
  <c r="S12" i="3"/>
  <c r="S8" i="3"/>
  <c r="S11" i="3"/>
  <c r="S28" i="5"/>
  <c r="N28" i="5"/>
  <c r="I28" i="5"/>
  <c r="S27" i="5"/>
  <c r="N27" i="5"/>
  <c r="I27" i="5"/>
  <c r="S26" i="5"/>
  <c r="N26" i="5"/>
  <c r="I26" i="5"/>
  <c r="S25" i="5"/>
  <c r="N25" i="5"/>
  <c r="I25" i="5"/>
  <c r="S24" i="5"/>
  <c r="N24" i="5"/>
  <c r="I24" i="5"/>
  <c r="S23" i="5"/>
  <c r="N23" i="5"/>
  <c r="I23" i="5"/>
  <c r="S22" i="5"/>
  <c r="N22" i="5"/>
  <c r="I22" i="5"/>
  <c r="S21" i="5"/>
  <c r="N21" i="5"/>
  <c r="I21" i="5"/>
  <c r="S20" i="5"/>
  <c r="N20" i="5"/>
  <c r="I20" i="5"/>
  <c r="I9" i="5"/>
  <c r="N9" i="5"/>
  <c r="S9" i="5"/>
  <c r="I10" i="5"/>
  <c r="N10" i="5"/>
  <c r="S10" i="5"/>
  <c r="I34" i="5"/>
  <c r="N34" i="5"/>
  <c r="S34" i="5"/>
  <c r="I35" i="5"/>
  <c r="N35" i="5"/>
  <c r="S35" i="5"/>
  <c r="T21" i="5" l="1"/>
  <c r="T23" i="5"/>
  <c r="T25" i="5"/>
  <c r="T28" i="5"/>
  <c r="T27" i="5"/>
  <c r="T20" i="5"/>
  <c r="T22" i="5"/>
  <c r="T24" i="5"/>
  <c r="T26" i="5"/>
  <c r="T9" i="5"/>
  <c r="T10" i="5"/>
  <c r="T34" i="5"/>
  <c r="T35" i="5"/>
  <c r="S39" i="5"/>
  <c r="N39" i="5"/>
  <c r="I39" i="5"/>
  <c r="S38" i="5"/>
  <c r="N38" i="5"/>
  <c r="I38" i="5"/>
  <c r="S37" i="5"/>
  <c r="N37" i="5"/>
  <c r="I37" i="5"/>
  <c r="S36" i="5"/>
  <c r="N36" i="5"/>
  <c r="I36" i="5"/>
  <c r="S14" i="5"/>
  <c r="N14" i="5"/>
  <c r="I14" i="5"/>
  <c r="S13" i="5"/>
  <c r="N13" i="5"/>
  <c r="I13" i="5"/>
  <c r="S12" i="5"/>
  <c r="N12" i="5"/>
  <c r="I12" i="5"/>
  <c r="S11" i="5"/>
  <c r="N11" i="5"/>
  <c r="I11" i="5"/>
  <c r="T13" i="5" l="1"/>
  <c r="T12" i="5"/>
  <c r="T36" i="5"/>
  <c r="T38" i="5"/>
  <c r="T14" i="5"/>
  <c r="T11" i="5"/>
  <c r="T37" i="5"/>
  <c r="T39" i="5"/>
</calcChain>
</file>

<file path=xl/sharedStrings.xml><?xml version="1.0" encoding="utf-8"?>
<sst xmlns="http://schemas.openxmlformats.org/spreadsheetml/2006/main" count="264" uniqueCount="59">
  <si>
    <t>Výsledková listina</t>
  </si>
  <si>
    <t>Kategorie I</t>
  </si>
  <si>
    <t>start.číslo</t>
  </si>
  <si>
    <t>družstvo</t>
  </si>
  <si>
    <t>akrobacie</t>
  </si>
  <si>
    <t>trampolína</t>
  </si>
  <si>
    <t>pohybová skladba</t>
  </si>
  <si>
    <t>celkem</t>
  </si>
  <si>
    <t>pořadí</t>
  </si>
  <si>
    <t>1.</t>
  </si>
  <si>
    <t>2.</t>
  </si>
  <si>
    <t>Kategorie III</t>
  </si>
  <si>
    <t>3.</t>
  </si>
  <si>
    <t>4.</t>
  </si>
  <si>
    <t>5.</t>
  </si>
  <si>
    <t>6.</t>
  </si>
  <si>
    <t>8.</t>
  </si>
  <si>
    <t>9.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</si>
  <si>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</si>
  <si>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</si>
  <si>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</si>
  <si>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</si>
  <si>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</si>
  <si>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</si>
  <si>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</si>
  <si>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</si>
  <si>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</si>
  <si>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</si>
  <si>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12.</t>
  </si>
  <si>
    <t>7.</t>
  </si>
  <si>
    <t>10.</t>
  </si>
  <si>
    <t>D</t>
  </si>
  <si>
    <t>E</t>
  </si>
  <si>
    <t>C</t>
  </si>
  <si>
    <t>PEN</t>
  </si>
  <si>
    <t>župa č.</t>
  </si>
  <si>
    <t>Kategorie II.</t>
  </si>
  <si>
    <t>T. J. Sokol Vyšehrad</t>
  </si>
  <si>
    <t>T. J. Sokol Židenice</t>
  </si>
  <si>
    <t>T. J. Sokol Napajedla</t>
  </si>
  <si>
    <t>T. J. Sokol Praha Vršovice</t>
  </si>
  <si>
    <t>T. J. Sokol Olomouc</t>
  </si>
  <si>
    <t>T. J. Sokol Řeporyje</t>
  </si>
  <si>
    <t>Přebor ČOS TeamGym Junior 2017</t>
  </si>
  <si>
    <t>Praha - Tyršův dům, 28. 1. 2017</t>
  </si>
  <si>
    <t>T. J. Sokol Luleč</t>
  </si>
  <si>
    <t>T. J. Sokol Příbram</t>
  </si>
  <si>
    <t>T. J. Sokol Královské Vinohrady</t>
  </si>
  <si>
    <t>T. J. Sokol Uherské Hradiště</t>
  </si>
  <si>
    <t>T. J. Sokol Dvůr Králové nad Labem</t>
  </si>
  <si>
    <t>T. J. Sokol Královské Vinohrady B</t>
  </si>
  <si>
    <t>T. J. Sokol Vršovice</t>
  </si>
  <si>
    <t>T. J. Sokol Královské Vinohrady A</t>
  </si>
  <si>
    <t xml:space="preserve">Kategorie II. </t>
  </si>
  <si>
    <t>st.č.</t>
  </si>
  <si>
    <t>Přebor ČOS TeamGym Junior 2018</t>
  </si>
  <si>
    <t>Praha - Tyršův dům, 20. 1. 2018</t>
  </si>
  <si>
    <t>T. J. Sokol Vyškov</t>
  </si>
  <si>
    <t>T. J. Sokol Radotín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</si>
</sst>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10" xfId="0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/>
    <xf numFmtId="0" fontId="1" fillId="0" borderId="23" xfId="0" applyFont="1" applyBorder="1"/>
    <xf numFmtId="0" fontId="1" fillId="0" borderId="21" xfId="0" applyFont="1" applyBorder="1"/>
    <xf numFmtId="0" fontId="1" fillId="0" borderId="24" xfId="0" applyFont="1" applyBorder="1"/>
    <xf numFmtId="2" fontId="2" fillId="0" borderId="20" xfId="0" applyNumberFormat="1" applyFont="1" applyBorder="1" applyAlignment="1">
      <alignment horizontal="center"/>
    </xf>
    <xf numFmtId="2" fontId="2" fillId="0" borderId="27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36" xfId="0" applyFont="1" applyFill="1" applyBorder="1" applyAlignment="1">
      <alignment horizontal="center"/>
    </xf>
    <xf numFmtId="0" fontId="4" fillId="3" borderId="30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4" fillId="3" borderId="25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2" fontId="4" fillId="0" borderId="11" xfId="0" applyNumberFormat="1" applyFont="1" applyBorder="1"/>
    <xf numFmtId="2" fontId="4" fillId="0" borderId="10" xfId="0" applyNumberFormat="1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2" fontId="4" fillId="0" borderId="5" xfId="0" applyNumberFormat="1" applyFont="1" applyBorder="1"/>
    <xf numFmtId="2" fontId="3" fillId="0" borderId="6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4" fillId="0" borderId="20" xfId="0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4" fillId="0" borderId="27" xfId="0" applyNumberFormat="1" applyFont="1" applyBorder="1" applyAlignment="1">
      <alignment horizontal="right"/>
    </xf>
    <xf numFmtId="2" fontId="4" fillId="0" borderId="5" xfId="0" applyNumberFormat="1" applyFont="1" applyBorder="1" applyAlignment="1">
      <alignment horizontal="right"/>
    </xf>
    <xf numFmtId="2" fontId="4" fillId="0" borderId="21" xfId="0" applyNumberFormat="1" applyFont="1" applyBorder="1" applyAlignment="1">
      <alignment horizontal="right"/>
    </xf>
    <xf numFmtId="2" fontId="4" fillId="0" borderId="24" xfId="0" applyNumberFormat="1" applyFont="1" applyBorder="1" applyAlignment="1">
      <alignment horizontal="right"/>
    </xf>
    <xf numFmtId="2" fontId="4" fillId="0" borderId="10" xfId="0" applyNumberFormat="1" applyFont="1" applyBorder="1" applyAlignment="1">
      <alignment horizontal="right"/>
    </xf>
    <xf numFmtId="2" fontId="4" fillId="0" borderId="4" xfId="0" applyNumberFormat="1" applyFont="1" applyBorder="1" applyAlignment="1">
      <alignment horizontal="right"/>
    </xf>
    <xf numFmtId="2" fontId="4" fillId="0" borderId="26" xfId="0" applyNumberFormat="1" applyFont="1" applyBorder="1" applyAlignment="1">
      <alignment horizontal="right"/>
    </xf>
    <xf numFmtId="0" fontId="2" fillId="3" borderId="13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3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3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0" borderId="37" xfId="0" applyFont="1" applyBorder="1" applyAlignment="1">
      <alignment horizontal="center"/>
    </xf>
    <xf numFmtId="2" fontId="2" fillId="0" borderId="35" xfId="0" applyNumberFormat="1" applyFont="1" applyBorder="1"/>
    <xf numFmtId="2" fontId="2" fillId="0" borderId="29" xfId="0" applyNumberFormat="1" applyFont="1" applyBorder="1"/>
    <xf numFmtId="2" fontId="1" fillId="0" borderId="19" xfId="0" applyNumberFormat="1" applyFont="1" applyFill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2" fontId="2" fillId="0" borderId="20" xfId="0" applyNumberFormat="1" applyFont="1" applyBorder="1"/>
    <xf numFmtId="2" fontId="2" fillId="0" borderId="11" xfId="0" applyNumberFormat="1" applyFont="1" applyBorder="1"/>
    <xf numFmtId="2" fontId="1" fillId="0" borderId="12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2" fontId="2" fillId="0" borderId="27" xfId="0" applyNumberFormat="1" applyFont="1" applyBorder="1"/>
    <xf numFmtId="2" fontId="2" fillId="0" borderId="5" xfId="0" applyNumberFormat="1" applyFont="1" applyBorder="1"/>
    <xf numFmtId="2" fontId="1" fillId="0" borderId="6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1" fillId="0" borderId="9" xfId="0" applyFont="1" applyBorder="1"/>
    <xf numFmtId="0" fontId="1" fillId="0" borderId="42" xfId="0" applyFont="1" applyBorder="1" applyAlignment="1">
      <alignment horizontal="center"/>
    </xf>
    <xf numFmtId="2" fontId="2" fillId="0" borderId="35" xfId="0" applyNumberFormat="1" applyFont="1" applyBorder="1" applyAlignment="1">
      <alignment horizontal="right"/>
    </xf>
    <xf numFmtId="2" fontId="2" fillId="0" borderId="29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right"/>
    </xf>
    <xf numFmtId="0" fontId="1" fillId="0" borderId="12" xfId="0" applyFont="1" applyBorder="1"/>
    <xf numFmtId="2" fontId="2" fillId="0" borderId="20" xfId="0" applyNumberFormat="1" applyFont="1" applyBorder="1" applyAlignment="1">
      <alignment horizontal="right"/>
    </xf>
    <xf numFmtId="2" fontId="2" fillId="0" borderId="11" xfId="0" applyNumberFormat="1" applyFont="1" applyBorder="1" applyAlignment="1">
      <alignment horizontal="right"/>
    </xf>
    <xf numFmtId="2" fontId="1" fillId="0" borderId="40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right"/>
    </xf>
    <xf numFmtId="0" fontId="1" fillId="0" borderId="6" xfId="0" applyFont="1" applyBorder="1"/>
    <xf numFmtId="2" fontId="2" fillId="0" borderId="27" xfId="0" applyNumberFormat="1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2" fontId="2" fillId="0" borderId="24" xfId="0" applyNumberFormat="1" applyFont="1" applyBorder="1" applyAlignment="1">
      <alignment horizontal="right"/>
    </xf>
    <xf numFmtId="0" fontId="2" fillId="3" borderId="32" xfId="0" applyFont="1" applyFill="1" applyBorder="1" applyAlignment="1">
      <alignment horizontal="center"/>
    </xf>
    <xf numFmtId="2" fontId="2" fillId="0" borderId="28" xfId="0" applyNumberFormat="1" applyFont="1" applyBorder="1" applyAlignment="1">
      <alignment horizontal="right"/>
    </xf>
    <xf numFmtId="2" fontId="2" fillId="0" borderId="26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0" fontId="2" fillId="2" borderId="13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0" borderId="0" xfId="0" applyFont="1"/>
    <xf numFmtId="0" fontId="4" fillId="3" borderId="31" xfId="0" applyFont="1" applyFill="1" applyBorder="1" applyAlignment="1">
      <alignment horizontal="center"/>
    </xf>
    <xf numFmtId="0" fontId="4" fillId="3" borderId="36" xfId="0" applyFont="1" applyFill="1" applyBorder="1" applyAlignment="1">
      <alignment horizontal="center"/>
    </xf>
    <xf numFmtId="0" fontId="3" fillId="0" borderId="42" xfId="0" applyFont="1" applyBorder="1"/>
    <xf numFmtId="0" fontId="3" fillId="0" borderId="38" xfId="0" applyFont="1" applyBorder="1"/>
    <xf numFmtId="0" fontId="3" fillId="0" borderId="39" xfId="0" applyFont="1" applyBorder="1"/>
    <xf numFmtId="2" fontId="4" fillId="0" borderId="8" xfId="0" applyNumberFormat="1" applyFont="1" applyBorder="1"/>
    <xf numFmtId="2" fontId="4" fillId="0" borderId="11" xfId="0" applyNumberFormat="1" applyFont="1" applyFill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2" fontId="4" fillId="0" borderId="10" xfId="0" applyNumberFormat="1" applyFont="1" applyFill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2" fontId="3" fillId="0" borderId="42" xfId="0" applyNumberFormat="1" applyFont="1" applyBorder="1" applyAlignment="1">
      <alignment horizontal="center"/>
    </xf>
    <xf numFmtId="2" fontId="3" fillId="0" borderId="38" xfId="0" applyNumberFormat="1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4" fillId="2" borderId="33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/>
    </xf>
    <xf numFmtId="2" fontId="4" fillId="0" borderId="7" xfId="0" applyNumberFormat="1" applyFont="1" applyBorder="1" applyAlignment="1">
      <alignment horizontal="right"/>
    </xf>
    <xf numFmtId="0" fontId="3" fillId="0" borderId="46" xfId="0" applyFont="1" applyBorder="1"/>
    <xf numFmtId="0" fontId="3" fillId="0" borderId="47" xfId="0" applyFont="1" applyBorder="1"/>
    <xf numFmtId="0" fontId="3" fillId="0" borderId="48" xfId="0" applyFont="1" applyBorder="1"/>
    <xf numFmtId="0" fontId="4" fillId="2" borderId="25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5" borderId="4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zoomScale="85" zoomScaleNormal="85" workbookViewId="0">
      <selection activeCell="S6" sqref="S6:S7"/>
    </sheetView>
  </sheetViews>
  <sheetFormatPr defaultColWidth="9.109375" defaultRowHeight="15" x14ac:dyDescent="0.25"/>
  <cols>
    <col min="1" max="1" width="10.6640625" style="1" customWidth="1"/>
    <col min="2" max="2" width="55.6640625" style="1" customWidth="1"/>
    <col min="3" max="3" width="10.6640625" style="1" customWidth="1"/>
    <col min="4" max="4" width="9.33203125" style="1" customWidth="1"/>
    <col min="5" max="6" width="9.109375" style="1" customWidth="1"/>
    <col min="7" max="7" width="9.33203125" style="1" bestFit="1" customWidth="1"/>
    <col min="8" max="8" width="10" style="1" bestFit="1" customWidth="1"/>
    <col min="9" max="13" width="9.33203125" style="1" bestFit="1" customWidth="1"/>
    <col min="14" max="17" width="9.109375" style="1"/>
    <col min="18" max="18" width="9.33203125" style="1" bestFit="1" customWidth="1"/>
    <col min="19" max="20" width="10.6640625" style="1" customWidth="1"/>
    <col min="21" max="16384" width="9.109375" style="1"/>
  </cols>
  <sheetData>
    <row r="1" spans="1:20" ht="21" x14ac:dyDescent="0.4">
      <c r="A1" s="31" t="s">
        <v>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399999999999999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1" x14ac:dyDescent="0.4">
      <c r="A3" s="31" t="s">
        <v>0</v>
      </c>
      <c r="B3" s="32"/>
      <c r="C3" s="32"/>
      <c r="D3" s="32"/>
      <c r="E3" s="32" t="s">
        <v>56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399999999999999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.6" thickBot="1" x14ac:dyDescent="0.45">
      <c r="A5" s="33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4">
      <c r="A6" s="34" t="s">
        <v>54</v>
      </c>
      <c r="B6" s="35" t="s">
        <v>3</v>
      </c>
      <c r="C6" s="35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151" t="s">
        <v>7</v>
      </c>
      <c r="T6" s="150" t="s">
        <v>8</v>
      </c>
    </row>
    <row r="7" spans="1:20" ht="21" thickBot="1" x14ac:dyDescent="0.4">
      <c r="A7" s="124"/>
      <c r="B7" s="125"/>
      <c r="C7" s="37"/>
      <c r="D7" s="38" t="s">
        <v>31</v>
      </c>
      <c r="E7" s="39" t="s">
        <v>32</v>
      </c>
      <c r="F7" s="39" t="s">
        <v>33</v>
      </c>
      <c r="G7" s="39" t="s">
        <v>34</v>
      </c>
      <c r="H7" s="40"/>
      <c r="I7" s="38" t="s">
        <v>31</v>
      </c>
      <c r="J7" s="39" t="s">
        <v>32</v>
      </c>
      <c r="K7" s="39" t="s">
        <v>33</v>
      </c>
      <c r="L7" s="41" t="s">
        <v>34</v>
      </c>
      <c r="M7" s="42"/>
      <c r="N7" s="43" t="s">
        <v>31</v>
      </c>
      <c r="O7" s="43" t="s">
        <v>32</v>
      </c>
      <c r="P7" s="43" t="s">
        <v>33</v>
      </c>
      <c r="Q7" s="43" t="s">
        <v>34</v>
      </c>
      <c r="R7" s="44"/>
      <c r="S7" s="37"/>
      <c r="T7" s="58"/>
    </row>
    <row r="8" spans="1:20" ht="21" x14ac:dyDescent="0.4">
      <c r="A8" s="131" t="s">
        <v>14</v>
      </c>
      <c r="B8" s="126" t="s">
        <v>42</v>
      </c>
      <c r="C8" s="134">
        <v>3</v>
      </c>
      <c r="D8" s="129">
        <v>3.3</v>
      </c>
      <c r="E8" s="129">
        <v>7.1</v>
      </c>
      <c r="F8" s="129">
        <v>2</v>
      </c>
      <c r="G8" s="129">
        <v>0</v>
      </c>
      <c r="H8" s="47">
        <f t="shared" ref="H8:H13" si="0">(D8+E8+F8)-G8</f>
        <v>12.399999999999999</v>
      </c>
      <c r="I8" s="45">
        <v>2.9</v>
      </c>
      <c r="J8" s="46">
        <v>6.5</v>
      </c>
      <c r="K8" s="46">
        <v>2</v>
      </c>
      <c r="L8" s="46">
        <v>0</v>
      </c>
      <c r="M8" s="47">
        <f t="shared" ref="M8:M13" si="1">(I8+J8+K8)-L8</f>
        <v>11.4</v>
      </c>
      <c r="N8" s="45">
        <v>2.8</v>
      </c>
      <c r="O8" s="46">
        <v>5.65</v>
      </c>
      <c r="P8" s="46">
        <v>3.45</v>
      </c>
      <c r="Q8" s="46">
        <v>0</v>
      </c>
      <c r="R8" s="47">
        <f t="shared" ref="R8:R13" si="2">(N8+O8+P8)-Q8</f>
        <v>11.899999999999999</v>
      </c>
      <c r="S8" s="142">
        <f t="shared" ref="S8:S13" si="3">H8+M8+R8</f>
        <v>35.699999999999996</v>
      </c>
      <c r="T8" s="139" t="s">
        <v>9</v>
      </c>
    </row>
    <row r="9" spans="1:20" ht="21" x14ac:dyDescent="0.4">
      <c r="A9" s="132" t="s">
        <v>15</v>
      </c>
      <c r="B9" s="127" t="s">
        <v>37</v>
      </c>
      <c r="C9" s="135">
        <v>5</v>
      </c>
      <c r="D9" s="48">
        <v>3</v>
      </c>
      <c r="E9" s="48">
        <v>6.25</v>
      </c>
      <c r="F9" s="48">
        <v>2</v>
      </c>
      <c r="G9" s="48">
        <v>0</v>
      </c>
      <c r="H9" s="51">
        <f t="shared" si="0"/>
        <v>11.25</v>
      </c>
      <c r="I9" s="138">
        <v>2.9</v>
      </c>
      <c r="J9" s="130">
        <v>6.0750000000000002</v>
      </c>
      <c r="K9" s="130">
        <v>2</v>
      </c>
      <c r="L9" s="130">
        <v>0</v>
      </c>
      <c r="M9" s="136">
        <f t="shared" si="1"/>
        <v>10.975</v>
      </c>
      <c r="N9" s="49">
        <v>2.8</v>
      </c>
      <c r="O9" s="50">
        <v>5.7</v>
      </c>
      <c r="P9" s="50">
        <v>3.75</v>
      </c>
      <c r="Q9" s="50">
        <v>0</v>
      </c>
      <c r="R9" s="51">
        <f t="shared" si="2"/>
        <v>12.25</v>
      </c>
      <c r="S9" s="143">
        <f t="shared" si="3"/>
        <v>34.475000000000001</v>
      </c>
      <c r="T9" s="140" t="s">
        <v>10</v>
      </c>
    </row>
    <row r="10" spans="1:20" ht="21" x14ac:dyDescent="0.4">
      <c r="A10" s="132" t="s">
        <v>10</v>
      </c>
      <c r="B10" s="127" t="s">
        <v>49</v>
      </c>
      <c r="C10" s="135">
        <v>23</v>
      </c>
      <c r="D10" s="48">
        <v>2.7</v>
      </c>
      <c r="E10" s="48">
        <v>6.35</v>
      </c>
      <c r="F10" s="48">
        <v>2</v>
      </c>
      <c r="G10" s="48">
        <v>0</v>
      </c>
      <c r="H10" s="51">
        <f t="shared" si="0"/>
        <v>11.05</v>
      </c>
      <c r="I10" s="49">
        <v>2.85</v>
      </c>
      <c r="J10" s="50">
        <v>6.15</v>
      </c>
      <c r="K10" s="50">
        <v>2</v>
      </c>
      <c r="L10" s="50">
        <v>0</v>
      </c>
      <c r="M10" s="51">
        <f t="shared" si="1"/>
        <v>11</v>
      </c>
      <c r="N10" s="49">
        <v>2.4</v>
      </c>
      <c r="O10" s="50">
        <v>6.25</v>
      </c>
      <c r="P10" s="50">
        <v>3.4</v>
      </c>
      <c r="Q10" s="50">
        <v>0</v>
      </c>
      <c r="R10" s="51">
        <f t="shared" si="2"/>
        <v>12.05</v>
      </c>
      <c r="S10" s="143">
        <f t="shared" si="3"/>
        <v>34.1</v>
      </c>
      <c r="T10" s="140" t="s">
        <v>12</v>
      </c>
    </row>
    <row r="11" spans="1:20" ht="21" x14ac:dyDescent="0.4">
      <c r="A11" s="132" t="s">
        <v>12</v>
      </c>
      <c r="B11" s="127" t="s">
        <v>39</v>
      </c>
      <c r="C11" s="135">
        <v>35</v>
      </c>
      <c r="D11" s="48">
        <v>3.3</v>
      </c>
      <c r="E11" s="48">
        <v>6.6</v>
      </c>
      <c r="F11" s="48">
        <v>2</v>
      </c>
      <c r="G11" s="48">
        <v>0</v>
      </c>
      <c r="H11" s="51">
        <f t="shared" si="0"/>
        <v>11.899999999999999</v>
      </c>
      <c r="I11" s="49">
        <v>2.7</v>
      </c>
      <c r="J11" s="50">
        <v>6.35</v>
      </c>
      <c r="K11" s="50">
        <v>1.9</v>
      </c>
      <c r="L11" s="50">
        <v>0</v>
      </c>
      <c r="M11" s="51">
        <f t="shared" si="1"/>
        <v>10.950000000000001</v>
      </c>
      <c r="N11" s="49">
        <v>2</v>
      </c>
      <c r="O11" s="50">
        <v>5.6</v>
      </c>
      <c r="P11" s="50">
        <v>3.5</v>
      </c>
      <c r="Q11" s="50">
        <v>0</v>
      </c>
      <c r="R11" s="51">
        <f t="shared" si="2"/>
        <v>11.1</v>
      </c>
      <c r="S11" s="143">
        <f t="shared" si="3"/>
        <v>33.950000000000003</v>
      </c>
      <c r="T11" s="140" t="s">
        <v>13</v>
      </c>
    </row>
    <row r="12" spans="1:20" ht="21" x14ac:dyDescent="0.4">
      <c r="A12" s="132" t="s">
        <v>9</v>
      </c>
      <c r="B12" s="127" t="s">
        <v>40</v>
      </c>
      <c r="C12" s="135">
        <v>1</v>
      </c>
      <c r="D12" s="48">
        <v>2.6</v>
      </c>
      <c r="E12" s="48">
        <v>6.9</v>
      </c>
      <c r="F12" s="48">
        <v>1.9</v>
      </c>
      <c r="G12" s="48">
        <v>0</v>
      </c>
      <c r="H12" s="136">
        <f t="shared" si="0"/>
        <v>11.4</v>
      </c>
      <c r="I12" s="49">
        <v>2.7</v>
      </c>
      <c r="J12" s="50">
        <v>6</v>
      </c>
      <c r="K12" s="50">
        <v>2</v>
      </c>
      <c r="L12" s="50">
        <v>0</v>
      </c>
      <c r="M12" s="136">
        <f t="shared" si="1"/>
        <v>10.7</v>
      </c>
      <c r="N12" s="49">
        <v>2.5</v>
      </c>
      <c r="O12" s="50">
        <v>5.45</v>
      </c>
      <c r="P12" s="50">
        <v>3.6</v>
      </c>
      <c r="Q12" s="50">
        <v>0</v>
      </c>
      <c r="R12" s="136">
        <f t="shared" si="2"/>
        <v>11.55</v>
      </c>
      <c r="S12" s="143">
        <f t="shared" si="3"/>
        <v>33.650000000000006</v>
      </c>
      <c r="T12" s="140" t="s">
        <v>14</v>
      </c>
    </row>
    <row r="13" spans="1:20" ht="21.6" thickBot="1" x14ac:dyDescent="0.45">
      <c r="A13" s="133" t="s">
        <v>13</v>
      </c>
      <c r="B13" s="128" t="s">
        <v>38</v>
      </c>
      <c r="C13" s="137">
        <v>32</v>
      </c>
      <c r="D13" s="52">
        <v>2.2000000000000002</v>
      </c>
      <c r="E13" s="52">
        <v>6.85</v>
      </c>
      <c r="F13" s="52">
        <v>2</v>
      </c>
      <c r="G13" s="52">
        <v>0</v>
      </c>
      <c r="H13" s="53">
        <f t="shared" si="0"/>
        <v>11.05</v>
      </c>
      <c r="I13" s="54">
        <v>2.7</v>
      </c>
      <c r="J13" s="55">
        <v>5.85</v>
      </c>
      <c r="K13" s="55">
        <v>2</v>
      </c>
      <c r="L13" s="55">
        <v>0</v>
      </c>
      <c r="M13" s="53">
        <f t="shared" si="1"/>
        <v>10.55</v>
      </c>
      <c r="N13" s="54">
        <v>2.2999999999999998</v>
      </c>
      <c r="O13" s="55">
        <v>4.9000000000000004</v>
      </c>
      <c r="P13" s="55">
        <v>3.65</v>
      </c>
      <c r="Q13" s="55">
        <v>0</v>
      </c>
      <c r="R13" s="53">
        <f t="shared" si="2"/>
        <v>10.85</v>
      </c>
      <c r="S13" s="144">
        <f t="shared" si="3"/>
        <v>32.450000000000003</v>
      </c>
      <c r="T13" s="141" t="s">
        <v>15</v>
      </c>
    </row>
  </sheetData>
  <sortState ref="A8:T13">
    <sortCondition ref="T8:T13"/>
  </sortState>
  <mergeCells count="3">
    <mergeCell ref="D6:H6"/>
    <mergeCell ref="I6:M6"/>
    <mergeCell ref="N6:R6"/>
  </mergeCells>
  <phoneticPr fontId="0" type="noConversion"/>
  <pageMargins left="0.46" right="0.5" top="0.984251969" bottom="0.984251969" header="0.4921259845" footer="0.4921259845"/>
  <pageSetup paperSize="9" scale="58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6"/>
  <sheetViews>
    <sheetView topLeftCell="A4" zoomScale="85" zoomScaleNormal="85" workbookViewId="0">
      <selection activeCell="G25" sqref="G25"/>
    </sheetView>
  </sheetViews>
  <sheetFormatPr defaultColWidth="9.109375" defaultRowHeight="15" x14ac:dyDescent="0.25"/>
  <cols>
    <col min="1" max="1" width="10.6640625" style="1" customWidth="1"/>
    <col min="2" max="2" width="55.6640625" style="1" customWidth="1"/>
    <col min="3" max="3" width="10.6640625" style="1" customWidth="1"/>
    <col min="4" max="5" width="9.109375" style="1" customWidth="1"/>
    <col min="6" max="6" width="10.109375" style="1" customWidth="1"/>
    <col min="7" max="7" width="10.6640625" style="1" bestFit="1" customWidth="1"/>
    <col min="8" max="8" width="10" style="1" customWidth="1"/>
    <col min="9" max="12" width="9.109375" style="1"/>
    <col min="13" max="13" width="10" style="1" customWidth="1"/>
    <col min="14" max="17" width="9.109375" style="1"/>
    <col min="18" max="18" width="10" style="1" customWidth="1"/>
    <col min="19" max="20" width="10.6640625" style="1" customWidth="1"/>
    <col min="21" max="16384" width="9.109375" style="1"/>
  </cols>
  <sheetData>
    <row r="1" spans="1:20" ht="21" x14ac:dyDescent="0.4">
      <c r="A1" s="31" t="s">
        <v>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399999999999999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1" x14ac:dyDescent="0.4">
      <c r="A3" s="31" t="s">
        <v>0</v>
      </c>
      <c r="B3" s="32"/>
      <c r="C3" s="32"/>
      <c r="D3" s="32"/>
      <c r="E3" s="32" t="s">
        <v>56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399999999999999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.6" thickBot="1" x14ac:dyDescent="0.45">
      <c r="A5" s="33" t="s">
        <v>36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4">
      <c r="A6" s="34" t="s">
        <v>54</v>
      </c>
      <c r="B6" s="35" t="s">
        <v>3</v>
      </c>
      <c r="C6" s="35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151" t="s">
        <v>7</v>
      </c>
      <c r="T6" s="150" t="s">
        <v>8</v>
      </c>
    </row>
    <row r="7" spans="1:20" ht="21" thickBot="1" x14ac:dyDescent="0.4">
      <c r="A7" s="38"/>
      <c r="B7" s="56"/>
      <c r="C7" s="37"/>
      <c r="D7" s="38" t="s">
        <v>31</v>
      </c>
      <c r="E7" s="39" t="s">
        <v>32</v>
      </c>
      <c r="F7" s="39" t="s">
        <v>33</v>
      </c>
      <c r="G7" s="39" t="s">
        <v>34</v>
      </c>
      <c r="H7" s="40"/>
      <c r="I7" s="38" t="s">
        <v>31</v>
      </c>
      <c r="J7" s="39" t="s">
        <v>32</v>
      </c>
      <c r="K7" s="39" t="s">
        <v>33</v>
      </c>
      <c r="L7" s="41" t="s">
        <v>34</v>
      </c>
      <c r="M7" s="42"/>
      <c r="N7" s="57" t="s">
        <v>31</v>
      </c>
      <c r="O7" s="57" t="s">
        <v>32</v>
      </c>
      <c r="P7" s="57" t="s">
        <v>33</v>
      </c>
      <c r="Q7" s="57" t="s">
        <v>34</v>
      </c>
      <c r="R7" s="41"/>
      <c r="S7" s="37"/>
      <c r="T7" s="42"/>
    </row>
    <row r="8" spans="1:20" ht="21" x14ac:dyDescent="0.4">
      <c r="A8" s="131" t="s">
        <v>30</v>
      </c>
      <c r="B8" s="147" t="s">
        <v>46</v>
      </c>
      <c r="C8" s="59">
        <v>4</v>
      </c>
      <c r="D8" s="70">
        <v>4</v>
      </c>
      <c r="E8" s="145">
        <v>7.2</v>
      </c>
      <c r="F8" s="145">
        <v>1.6</v>
      </c>
      <c r="G8" s="145">
        <v>0</v>
      </c>
      <c r="H8" s="47">
        <f t="shared" ref="H8:H16" si="0">(D8+E8+F8)-G8</f>
        <v>12.799999999999999</v>
      </c>
      <c r="I8" s="70">
        <v>3.5</v>
      </c>
      <c r="J8" s="145">
        <v>7.9</v>
      </c>
      <c r="K8" s="145">
        <v>1.9</v>
      </c>
      <c r="L8" s="146">
        <v>0</v>
      </c>
      <c r="M8" s="47">
        <f t="shared" ref="M8:M16" si="1">(I8+J8+K8)-L8</f>
        <v>13.3</v>
      </c>
      <c r="N8" s="70">
        <v>5.6</v>
      </c>
      <c r="O8" s="145">
        <v>4.7</v>
      </c>
      <c r="P8" s="145">
        <v>3.45</v>
      </c>
      <c r="Q8" s="145">
        <v>0</v>
      </c>
      <c r="R8" s="47">
        <f t="shared" ref="R8:R16" si="2">(N8+O8+P8)-Q8</f>
        <v>13.75</v>
      </c>
      <c r="S8" s="142">
        <f t="shared" ref="S8:S16" si="3">H8+M8+R8</f>
        <v>39.85</v>
      </c>
      <c r="T8" s="139" t="s">
        <v>9</v>
      </c>
    </row>
    <row r="9" spans="1:20" ht="21" x14ac:dyDescent="0.4">
      <c r="A9" s="132" t="s">
        <v>19</v>
      </c>
      <c r="B9" s="148" t="s">
        <v>39</v>
      </c>
      <c r="C9" s="60">
        <v>35</v>
      </c>
      <c r="D9" s="62">
        <v>3.7</v>
      </c>
      <c r="E9" s="63">
        <v>6.85</v>
      </c>
      <c r="F9" s="63">
        <v>1.9</v>
      </c>
      <c r="G9" s="63">
        <v>0</v>
      </c>
      <c r="H9" s="51">
        <f t="shared" si="0"/>
        <v>12.450000000000001</v>
      </c>
      <c r="I9" s="62">
        <v>2.7</v>
      </c>
      <c r="J9" s="63">
        <v>7.4</v>
      </c>
      <c r="K9" s="63">
        <v>2</v>
      </c>
      <c r="L9" s="66">
        <v>0</v>
      </c>
      <c r="M9" s="51">
        <f t="shared" si="1"/>
        <v>12.100000000000001</v>
      </c>
      <c r="N9" s="62">
        <v>5.2</v>
      </c>
      <c r="O9" s="63">
        <v>5.96</v>
      </c>
      <c r="P9" s="63">
        <v>3.7</v>
      </c>
      <c r="Q9" s="63">
        <v>0</v>
      </c>
      <c r="R9" s="51">
        <f t="shared" si="2"/>
        <v>14.86</v>
      </c>
      <c r="S9" s="143">
        <f t="shared" si="3"/>
        <v>39.410000000000004</v>
      </c>
      <c r="T9" s="140" t="s">
        <v>10</v>
      </c>
    </row>
    <row r="10" spans="1:20" ht="21" x14ac:dyDescent="0.4">
      <c r="A10" s="132" t="s">
        <v>18</v>
      </c>
      <c r="B10" s="148" t="s">
        <v>48</v>
      </c>
      <c r="C10" s="60">
        <v>35</v>
      </c>
      <c r="D10" s="62">
        <v>3.2</v>
      </c>
      <c r="E10" s="63">
        <v>6.15</v>
      </c>
      <c r="F10" s="63">
        <v>1.6</v>
      </c>
      <c r="G10" s="63">
        <v>0</v>
      </c>
      <c r="H10" s="51">
        <f t="shared" si="0"/>
        <v>10.950000000000001</v>
      </c>
      <c r="I10" s="62">
        <v>2.6</v>
      </c>
      <c r="J10" s="63">
        <v>6.9</v>
      </c>
      <c r="K10" s="63">
        <v>1.9</v>
      </c>
      <c r="L10" s="66">
        <v>0</v>
      </c>
      <c r="M10" s="51">
        <f t="shared" si="1"/>
        <v>11.4</v>
      </c>
      <c r="N10" s="62">
        <v>4.5999999999999996</v>
      </c>
      <c r="O10" s="63">
        <v>5.8</v>
      </c>
      <c r="P10" s="63">
        <v>3.55</v>
      </c>
      <c r="Q10" s="63">
        <v>0</v>
      </c>
      <c r="R10" s="51">
        <f t="shared" si="2"/>
        <v>13.95</v>
      </c>
      <c r="S10" s="143">
        <f t="shared" si="3"/>
        <v>36.299999999999997</v>
      </c>
      <c r="T10" s="140" t="s">
        <v>12</v>
      </c>
    </row>
    <row r="11" spans="1:20" ht="21" x14ac:dyDescent="0.4">
      <c r="A11" s="132" t="s">
        <v>20</v>
      </c>
      <c r="B11" s="148" t="s">
        <v>42</v>
      </c>
      <c r="C11" s="60">
        <v>3</v>
      </c>
      <c r="D11" s="62">
        <v>3.5</v>
      </c>
      <c r="E11" s="63">
        <v>6.45</v>
      </c>
      <c r="F11" s="63">
        <v>1.6</v>
      </c>
      <c r="G11" s="63">
        <v>0</v>
      </c>
      <c r="H11" s="51">
        <f t="shared" si="0"/>
        <v>11.549999999999999</v>
      </c>
      <c r="I11" s="62">
        <v>2.6</v>
      </c>
      <c r="J11" s="63">
        <v>7.3</v>
      </c>
      <c r="K11" s="63">
        <v>2</v>
      </c>
      <c r="L11" s="66">
        <v>0</v>
      </c>
      <c r="M11" s="51">
        <f t="shared" si="1"/>
        <v>11.9</v>
      </c>
      <c r="N11" s="62">
        <v>4.5999999999999996</v>
      </c>
      <c r="O11" s="63">
        <v>4.5599999999999996</v>
      </c>
      <c r="P11" s="63">
        <v>3.65</v>
      </c>
      <c r="Q11" s="63">
        <v>0</v>
      </c>
      <c r="R11" s="51">
        <f t="shared" si="2"/>
        <v>12.81</v>
      </c>
      <c r="S11" s="143">
        <f t="shared" si="3"/>
        <v>36.26</v>
      </c>
      <c r="T11" s="140" t="s">
        <v>13</v>
      </c>
    </row>
    <row r="12" spans="1:20" ht="21" x14ac:dyDescent="0.4">
      <c r="A12" s="132" t="s">
        <v>16</v>
      </c>
      <c r="B12" s="148" t="s">
        <v>37</v>
      </c>
      <c r="C12" s="60">
        <v>5</v>
      </c>
      <c r="D12" s="62">
        <v>2.95</v>
      </c>
      <c r="E12" s="63">
        <v>6.7</v>
      </c>
      <c r="F12" s="63">
        <v>1.85</v>
      </c>
      <c r="G12" s="63">
        <v>0</v>
      </c>
      <c r="H12" s="51">
        <f t="shared" si="0"/>
        <v>11.5</v>
      </c>
      <c r="I12" s="62">
        <v>2.5</v>
      </c>
      <c r="J12" s="63">
        <v>7.2</v>
      </c>
      <c r="K12" s="63">
        <v>2</v>
      </c>
      <c r="L12" s="66">
        <v>0</v>
      </c>
      <c r="M12" s="51">
        <f t="shared" si="1"/>
        <v>11.7</v>
      </c>
      <c r="N12" s="62">
        <v>4</v>
      </c>
      <c r="O12" s="63">
        <v>5.26</v>
      </c>
      <c r="P12" s="63">
        <v>3.7</v>
      </c>
      <c r="Q12" s="63">
        <v>0</v>
      </c>
      <c r="R12" s="51">
        <f t="shared" si="2"/>
        <v>12.96</v>
      </c>
      <c r="S12" s="143">
        <f t="shared" si="3"/>
        <v>36.159999999999997</v>
      </c>
      <c r="T12" s="140" t="s">
        <v>14</v>
      </c>
    </row>
    <row r="13" spans="1:20" ht="21" x14ac:dyDescent="0.4">
      <c r="A13" s="132" t="s">
        <v>17</v>
      </c>
      <c r="B13" s="148" t="s">
        <v>41</v>
      </c>
      <c r="C13" s="60">
        <v>40</v>
      </c>
      <c r="D13" s="62">
        <v>2.8</v>
      </c>
      <c r="E13" s="63">
        <v>6.35</v>
      </c>
      <c r="F13" s="63">
        <v>2</v>
      </c>
      <c r="G13" s="63">
        <v>0</v>
      </c>
      <c r="H13" s="51">
        <f t="shared" si="0"/>
        <v>11.149999999999999</v>
      </c>
      <c r="I13" s="62">
        <v>2.4</v>
      </c>
      <c r="J13" s="63">
        <v>7.35</v>
      </c>
      <c r="K13" s="63">
        <v>1.6</v>
      </c>
      <c r="L13" s="66">
        <v>0</v>
      </c>
      <c r="M13" s="51">
        <f t="shared" si="1"/>
        <v>11.35</v>
      </c>
      <c r="N13" s="62">
        <v>4</v>
      </c>
      <c r="O13" s="63">
        <v>5.7</v>
      </c>
      <c r="P13" s="63">
        <v>3.75</v>
      </c>
      <c r="Q13" s="63">
        <v>0</v>
      </c>
      <c r="R13" s="51">
        <f t="shared" si="2"/>
        <v>13.45</v>
      </c>
      <c r="S13" s="143">
        <f t="shared" si="3"/>
        <v>35.950000000000003</v>
      </c>
      <c r="T13" s="140" t="s">
        <v>15</v>
      </c>
    </row>
    <row r="14" spans="1:20" ht="21" x14ac:dyDescent="0.4">
      <c r="A14" s="132" t="s">
        <v>28</v>
      </c>
      <c r="B14" s="148" t="s">
        <v>58</v>
      </c>
      <c r="C14" s="60">
        <v>5</v>
      </c>
      <c r="D14" s="62">
        <v>3.2</v>
      </c>
      <c r="E14" s="63">
        <v>6.9</v>
      </c>
      <c r="F14" s="63">
        <v>1.8</v>
      </c>
      <c r="G14" s="63">
        <v>0</v>
      </c>
      <c r="H14" s="51">
        <f t="shared" si="0"/>
        <v>11.900000000000002</v>
      </c>
      <c r="I14" s="62">
        <v>2.6</v>
      </c>
      <c r="J14" s="63">
        <v>6.25</v>
      </c>
      <c r="K14" s="63">
        <v>1.7</v>
      </c>
      <c r="L14" s="66">
        <v>0</v>
      </c>
      <c r="M14" s="51">
        <f t="shared" si="1"/>
        <v>10.549999999999999</v>
      </c>
      <c r="N14" s="62">
        <v>4.2</v>
      </c>
      <c r="O14" s="63">
        <v>5</v>
      </c>
      <c r="P14" s="63">
        <v>3.65</v>
      </c>
      <c r="Q14" s="63">
        <v>0</v>
      </c>
      <c r="R14" s="51">
        <f t="shared" si="2"/>
        <v>12.85</v>
      </c>
      <c r="S14" s="143">
        <f t="shared" si="3"/>
        <v>35.300000000000004</v>
      </c>
      <c r="T14" s="140" t="s">
        <v>29</v>
      </c>
    </row>
    <row r="15" spans="1:20" ht="21" x14ac:dyDescent="0.4">
      <c r="A15" s="132" t="s">
        <v>21</v>
      </c>
      <c r="B15" s="148" t="s">
        <v>40</v>
      </c>
      <c r="C15" s="60">
        <v>1</v>
      </c>
      <c r="D15" s="62">
        <v>2.5</v>
      </c>
      <c r="E15" s="63">
        <v>6.25</v>
      </c>
      <c r="F15" s="63">
        <v>2</v>
      </c>
      <c r="G15" s="63">
        <v>0</v>
      </c>
      <c r="H15" s="51">
        <f t="shared" si="0"/>
        <v>10.75</v>
      </c>
      <c r="I15" s="62">
        <v>2</v>
      </c>
      <c r="J15" s="63">
        <v>6.4</v>
      </c>
      <c r="K15" s="63">
        <v>1.6</v>
      </c>
      <c r="L15" s="66">
        <v>0</v>
      </c>
      <c r="M15" s="51">
        <f t="shared" si="1"/>
        <v>10</v>
      </c>
      <c r="N15" s="62">
        <v>2.8</v>
      </c>
      <c r="O15" s="63">
        <v>5.33</v>
      </c>
      <c r="P15" s="63">
        <v>3.75</v>
      </c>
      <c r="Q15" s="63">
        <v>0</v>
      </c>
      <c r="R15" s="51">
        <f t="shared" si="2"/>
        <v>11.879999999999999</v>
      </c>
      <c r="S15" s="143">
        <f t="shared" si="3"/>
        <v>32.629999999999995</v>
      </c>
      <c r="T15" s="140" t="s">
        <v>16</v>
      </c>
    </row>
    <row r="16" spans="1:20" ht="21.6" thickBot="1" x14ac:dyDescent="0.45">
      <c r="A16" s="133" t="s">
        <v>29</v>
      </c>
      <c r="B16" s="149" t="s">
        <v>57</v>
      </c>
      <c r="C16" s="61">
        <v>31</v>
      </c>
      <c r="D16" s="64">
        <v>2.2999999999999998</v>
      </c>
      <c r="E16" s="65">
        <v>5.4</v>
      </c>
      <c r="F16" s="65">
        <v>1.8</v>
      </c>
      <c r="G16" s="65">
        <v>0</v>
      </c>
      <c r="H16" s="53">
        <f t="shared" si="0"/>
        <v>9.5</v>
      </c>
      <c r="I16" s="64">
        <v>1.9</v>
      </c>
      <c r="J16" s="65">
        <v>7.1</v>
      </c>
      <c r="K16" s="65">
        <v>1.9</v>
      </c>
      <c r="L16" s="67">
        <v>0</v>
      </c>
      <c r="M16" s="53">
        <f t="shared" si="1"/>
        <v>10.9</v>
      </c>
      <c r="N16" s="64">
        <v>2.8</v>
      </c>
      <c r="O16" s="65">
        <v>5.76</v>
      </c>
      <c r="P16" s="65">
        <v>3.65</v>
      </c>
      <c r="Q16" s="65">
        <v>0</v>
      </c>
      <c r="R16" s="53">
        <f t="shared" si="2"/>
        <v>12.209999999999999</v>
      </c>
      <c r="S16" s="144">
        <f t="shared" si="3"/>
        <v>32.61</v>
      </c>
      <c r="T16" s="141" t="s">
        <v>17</v>
      </c>
    </row>
  </sheetData>
  <sortState ref="A8:T16">
    <sortCondition ref="T8:T16"/>
  </sortState>
  <mergeCells count="3">
    <mergeCell ref="D6:H6"/>
    <mergeCell ref="I6:M6"/>
    <mergeCell ref="N6:R6"/>
  </mergeCells>
  <phoneticPr fontId="0" type="noConversion"/>
  <pageMargins left="0.5" right="0.54" top="0.61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tabSelected="1" zoomScale="85" zoomScaleNormal="85" workbookViewId="0">
      <selection activeCell="H19" sqref="H19"/>
    </sheetView>
  </sheetViews>
  <sheetFormatPr defaultColWidth="9.109375" defaultRowHeight="15" x14ac:dyDescent="0.25"/>
  <cols>
    <col min="1" max="1" width="10.6640625" style="1" customWidth="1"/>
    <col min="2" max="2" width="55.6640625" style="1" customWidth="1"/>
    <col min="3" max="3" width="10.6640625" style="1" customWidth="1"/>
    <col min="4" max="7" width="9.109375" style="1" customWidth="1"/>
    <col min="8" max="8" width="10" style="1" customWidth="1"/>
    <col min="9" max="12" width="9.109375" style="1" customWidth="1"/>
    <col min="13" max="13" width="10" style="1" customWidth="1"/>
    <col min="14" max="17" width="9.109375" style="1" customWidth="1"/>
    <col min="18" max="18" width="10" style="1" customWidth="1"/>
    <col min="19" max="20" width="10.6640625" style="1" customWidth="1"/>
    <col min="21" max="16384" width="9.109375" style="1"/>
  </cols>
  <sheetData>
    <row r="1" spans="1:20" ht="21" x14ac:dyDescent="0.4">
      <c r="A1" s="31" t="s">
        <v>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399999999999999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1" x14ac:dyDescent="0.4">
      <c r="A3" s="31" t="s">
        <v>0</v>
      </c>
      <c r="B3" s="32"/>
      <c r="C3" s="32"/>
      <c r="D3" s="32"/>
      <c r="E3" s="32" t="s">
        <v>56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399999999999999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.6" thickBot="1" x14ac:dyDescent="0.45">
      <c r="A5" s="33" t="s">
        <v>11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4">
      <c r="A6" s="34" t="s">
        <v>54</v>
      </c>
      <c r="B6" s="35" t="s">
        <v>3</v>
      </c>
      <c r="C6" s="35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151" t="s">
        <v>7</v>
      </c>
      <c r="T6" s="150" t="s">
        <v>8</v>
      </c>
    </row>
    <row r="7" spans="1:20" s="14" customFormat="1" ht="21" thickBot="1" x14ac:dyDescent="0.4">
      <c r="A7" s="37"/>
      <c r="B7" s="36"/>
      <c r="C7" s="37"/>
      <c r="D7" s="38" t="s">
        <v>31</v>
      </c>
      <c r="E7" s="39" t="s">
        <v>32</v>
      </c>
      <c r="F7" s="39" t="s">
        <v>33</v>
      </c>
      <c r="G7" s="39" t="s">
        <v>34</v>
      </c>
      <c r="H7" s="40"/>
      <c r="I7" s="38" t="s">
        <v>31</v>
      </c>
      <c r="J7" s="39" t="s">
        <v>32</v>
      </c>
      <c r="K7" s="39" t="s">
        <v>33</v>
      </c>
      <c r="L7" s="41" t="s">
        <v>34</v>
      </c>
      <c r="M7" s="58"/>
      <c r="N7" s="43" t="s">
        <v>31</v>
      </c>
      <c r="O7" s="43" t="s">
        <v>32</v>
      </c>
      <c r="P7" s="43" t="s">
        <v>33</v>
      </c>
      <c r="Q7" s="43" t="s">
        <v>34</v>
      </c>
      <c r="R7" s="44"/>
      <c r="S7" s="37"/>
      <c r="T7" s="58"/>
    </row>
    <row r="8" spans="1:20" ht="21" x14ac:dyDescent="0.4">
      <c r="A8" s="131" t="s">
        <v>27</v>
      </c>
      <c r="B8" s="153" t="s">
        <v>49</v>
      </c>
      <c r="C8" s="59">
        <v>23</v>
      </c>
      <c r="D8" s="70">
        <v>3.5</v>
      </c>
      <c r="E8" s="145">
        <v>6.5</v>
      </c>
      <c r="F8" s="145">
        <v>1.9</v>
      </c>
      <c r="G8" s="145">
        <v>0</v>
      </c>
      <c r="H8" s="47">
        <f t="shared" ref="H8:H13" si="0">(D8+E8+F8)-G8</f>
        <v>11.9</v>
      </c>
      <c r="I8" s="152">
        <v>2.8</v>
      </c>
      <c r="J8" s="145">
        <v>7.3</v>
      </c>
      <c r="K8" s="145">
        <v>2</v>
      </c>
      <c r="L8" s="145">
        <v>0</v>
      </c>
      <c r="M8" s="47">
        <f t="shared" ref="M8:M13" si="1">(I8+J8+K8)-L8</f>
        <v>12.1</v>
      </c>
      <c r="N8" s="70">
        <v>5.0999999999999996</v>
      </c>
      <c r="O8" s="70">
        <v>6.36</v>
      </c>
      <c r="P8" s="70">
        <v>3.6</v>
      </c>
      <c r="Q8" s="70">
        <v>0</v>
      </c>
      <c r="R8" s="47">
        <f t="shared" ref="R8:R13" si="2">(N8+O8+P8)-Q8</f>
        <v>15.06</v>
      </c>
      <c r="S8" s="142">
        <f t="shared" ref="S8:S13" si="3">H8+M8+R8</f>
        <v>39.06</v>
      </c>
      <c r="T8" s="139" t="s">
        <v>9</v>
      </c>
    </row>
    <row r="9" spans="1:20" ht="21" x14ac:dyDescent="0.4">
      <c r="A9" s="132" t="s">
        <v>23</v>
      </c>
      <c r="B9" s="154" t="s">
        <v>50</v>
      </c>
      <c r="C9" s="60">
        <v>1</v>
      </c>
      <c r="D9" s="62">
        <v>3.5</v>
      </c>
      <c r="E9" s="63">
        <v>6.8</v>
      </c>
      <c r="F9" s="63">
        <v>1.9</v>
      </c>
      <c r="G9" s="63">
        <v>0</v>
      </c>
      <c r="H9" s="51">
        <f t="shared" si="0"/>
        <v>12.200000000000001</v>
      </c>
      <c r="I9" s="68">
        <v>2.9</v>
      </c>
      <c r="J9" s="63">
        <v>6.45</v>
      </c>
      <c r="K9" s="63">
        <v>1.6</v>
      </c>
      <c r="L9" s="63">
        <v>0</v>
      </c>
      <c r="M9" s="51">
        <f t="shared" si="1"/>
        <v>10.95</v>
      </c>
      <c r="N9" s="62">
        <v>5.2</v>
      </c>
      <c r="O9" s="62">
        <v>6.33</v>
      </c>
      <c r="P9" s="62">
        <v>3.7</v>
      </c>
      <c r="Q9" s="62">
        <v>0</v>
      </c>
      <c r="R9" s="51">
        <f t="shared" si="2"/>
        <v>15.23</v>
      </c>
      <c r="S9" s="143">
        <f t="shared" si="3"/>
        <v>38.379999999999995</v>
      </c>
      <c r="T9" s="140" t="s">
        <v>10</v>
      </c>
    </row>
    <row r="10" spans="1:20" ht="21" x14ac:dyDescent="0.4">
      <c r="A10" s="132" t="s">
        <v>26</v>
      </c>
      <c r="B10" s="154" t="s">
        <v>37</v>
      </c>
      <c r="C10" s="60">
        <v>5</v>
      </c>
      <c r="D10" s="62">
        <v>3.1</v>
      </c>
      <c r="E10" s="63">
        <v>6.45</v>
      </c>
      <c r="F10" s="63">
        <v>2</v>
      </c>
      <c r="G10" s="63">
        <v>0</v>
      </c>
      <c r="H10" s="51">
        <f t="shared" si="0"/>
        <v>11.55</v>
      </c>
      <c r="I10" s="68">
        <v>2.7</v>
      </c>
      <c r="J10" s="63">
        <v>6.1</v>
      </c>
      <c r="K10" s="63">
        <v>1.8</v>
      </c>
      <c r="L10" s="63">
        <v>0</v>
      </c>
      <c r="M10" s="51">
        <f t="shared" si="1"/>
        <v>10.600000000000001</v>
      </c>
      <c r="N10" s="62">
        <v>5.6</v>
      </c>
      <c r="O10" s="62">
        <v>4.9000000000000004</v>
      </c>
      <c r="P10" s="62">
        <v>3.85</v>
      </c>
      <c r="Q10" s="62">
        <v>0</v>
      </c>
      <c r="R10" s="51">
        <f t="shared" si="2"/>
        <v>14.35</v>
      </c>
      <c r="S10" s="143">
        <f t="shared" si="3"/>
        <v>36.5</v>
      </c>
      <c r="T10" s="140" t="s">
        <v>12</v>
      </c>
    </row>
    <row r="11" spans="1:20" ht="21" x14ac:dyDescent="0.4">
      <c r="A11" s="132" t="s">
        <v>25</v>
      </c>
      <c r="B11" s="154" t="s">
        <v>52</v>
      </c>
      <c r="C11" s="60">
        <v>1</v>
      </c>
      <c r="D11" s="62">
        <v>3.5</v>
      </c>
      <c r="E11" s="63">
        <v>6.2</v>
      </c>
      <c r="F11" s="63">
        <v>1.8</v>
      </c>
      <c r="G11" s="63">
        <v>0</v>
      </c>
      <c r="H11" s="51">
        <f t="shared" si="0"/>
        <v>11.5</v>
      </c>
      <c r="I11" s="68">
        <v>2.7</v>
      </c>
      <c r="J11" s="63">
        <v>7.35</v>
      </c>
      <c r="K11" s="63">
        <v>1.9</v>
      </c>
      <c r="L11" s="63">
        <v>0</v>
      </c>
      <c r="M11" s="51">
        <f t="shared" si="1"/>
        <v>11.950000000000001</v>
      </c>
      <c r="N11" s="62">
        <v>4.2</v>
      </c>
      <c r="O11" s="62">
        <v>5.13</v>
      </c>
      <c r="P11" s="62">
        <v>3.55</v>
      </c>
      <c r="Q11" s="62">
        <v>0</v>
      </c>
      <c r="R11" s="51">
        <f t="shared" si="2"/>
        <v>12.879999999999999</v>
      </c>
      <c r="S11" s="143">
        <f t="shared" si="3"/>
        <v>36.33</v>
      </c>
      <c r="T11" s="140" t="s">
        <v>13</v>
      </c>
    </row>
    <row r="12" spans="1:20" ht="21" x14ac:dyDescent="0.4">
      <c r="A12" s="132" t="s">
        <v>24</v>
      </c>
      <c r="B12" s="154" t="s">
        <v>41</v>
      </c>
      <c r="C12" s="60">
        <v>40</v>
      </c>
      <c r="D12" s="62">
        <v>2.9</v>
      </c>
      <c r="E12" s="63">
        <v>6.05</v>
      </c>
      <c r="F12" s="63">
        <v>1.9</v>
      </c>
      <c r="G12" s="63">
        <v>0</v>
      </c>
      <c r="H12" s="51">
        <f t="shared" si="0"/>
        <v>10.85</v>
      </c>
      <c r="I12" s="68">
        <v>2.6</v>
      </c>
      <c r="J12" s="63">
        <v>6.95</v>
      </c>
      <c r="K12" s="63">
        <v>1.4</v>
      </c>
      <c r="L12" s="63">
        <v>0</v>
      </c>
      <c r="M12" s="51">
        <f t="shared" si="1"/>
        <v>10.950000000000001</v>
      </c>
      <c r="N12" s="62">
        <v>4.4000000000000004</v>
      </c>
      <c r="O12" s="62">
        <v>5.66</v>
      </c>
      <c r="P12" s="62">
        <v>3.8</v>
      </c>
      <c r="Q12" s="62">
        <v>0</v>
      </c>
      <c r="R12" s="51">
        <f t="shared" si="2"/>
        <v>13.86</v>
      </c>
      <c r="S12" s="143">
        <f t="shared" si="3"/>
        <v>35.659999999999997</v>
      </c>
      <c r="T12" s="140" t="s">
        <v>14</v>
      </c>
    </row>
    <row r="13" spans="1:20" ht="21.6" thickBot="1" x14ac:dyDescent="0.45">
      <c r="A13" s="133" t="s">
        <v>22</v>
      </c>
      <c r="B13" s="155" t="s">
        <v>38</v>
      </c>
      <c r="C13" s="61">
        <v>32</v>
      </c>
      <c r="D13" s="64">
        <v>3.1</v>
      </c>
      <c r="E13" s="65">
        <v>5.9</v>
      </c>
      <c r="F13" s="65">
        <v>2</v>
      </c>
      <c r="G13" s="65">
        <v>0</v>
      </c>
      <c r="H13" s="53">
        <f t="shared" si="0"/>
        <v>11</v>
      </c>
      <c r="I13" s="69">
        <v>2.5</v>
      </c>
      <c r="J13" s="65">
        <v>6.85</v>
      </c>
      <c r="K13" s="65">
        <v>1.6</v>
      </c>
      <c r="L13" s="65">
        <v>0</v>
      </c>
      <c r="M13" s="53">
        <f t="shared" si="1"/>
        <v>10.95</v>
      </c>
      <c r="N13" s="64">
        <v>2.9</v>
      </c>
      <c r="O13" s="64">
        <v>6.36</v>
      </c>
      <c r="P13" s="64">
        <v>3.8</v>
      </c>
      <c r="Q13" s="64">
        <v>0</v>
      </c>
      <c r="R13" s="53">
        <f t="shared" si="2"/>
        <v>13.059999999999999</v>
      </c>
      <c r="S13" s="144">
        <f t="shared" si="3"/>
        <v>35.01</v>
      </c>
      <c r="T13" s="141" t="s">
        <v>15</v>
      </c>
    </row>
  </sheetData>
  <sortState ref="A8:T13">
    <sortCondition ref="T8:T13" customList="1.,2.,3.,4.,5."/>
  </sortState>
  <mergeCells count="3">
    <mergeCell ref="D6:H6"/>
    <mergeCell ref="I6:M6"/>
    <mergeCell ref="N6:R6"/>
  </mergeCells>
  <phoneticPr fontId="0" type="noConversion"/>
  <pageMargins left="0.55000000000000004" right="0.62" top="0.984251969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W16" sqref="W16"/>
    </sheetView>
  </sheetViews>
  <sheetFormatPr defaultRowHeight="13.2" x14ac:dyDescent="0.25"/>
  <cols>
    <col min="2" max="2" width="13.5546875" customWidth="1"/>
    <col min="3" max="3" width="40.109375" customWidth="1"/>
  </cols>
  <sheetData>
    <row r="1" spans="1:21" ht="15.6" x14ac:dyDescent="0.3">
      <c r="A1" s="123" t="s">
        <v>43</v>
      </c>
      <c r="B1" s="1"/>
      <c r="C1" s="1"/>
      <c r="D1" s="1"/>
      <c r="E1" s="1"/>
      <c r="F1" s="1"/>
      <c r="G1" s="1"/>
      <c r="H1" s="1"/>
      <c r="I1" s="1"/>
    </row>
    <row r="2" spans="1:21" ht="15" x14ac:dyDescent="0.25">
      <c r="A2" s="1"/>
      <c r="B2" s="1"/>
      <c r="C2" s="1"/>
      <c r="D2" s="1"/>
      <c r="E2" s="1"/>
      <c r="F2" s="1"/>
      <c r="G2" s="1"/>
      <c r="H2" s="1"/>
      <c r="I2" s="1"/>
    </row>
    <row r="3" spans="1:21" ht="15.6" x14ac:dyDescent="0.3">
      <c r="A3" s="123" t="s">
        <v>0</v>
      </c>
      <c r="B3" s="1"/>
      <c r="C3" s="1"/>
      <c r="D3" s="1"/>
      <c r="E3" s="1" t="s">
        <v>44</v>
      </c>
      <c r="F3" s="1"/>
      <c r="G3" s="1"/>
      <c r="H3" s="1"/>
      <c r="I3" s="1"/>
    </row>
    <row r="4" spans="1:21" ht="15" x14ac:dyDescent="0.25">
      <c r="A4" s="1"/>
      <c r="B4" s="1"/>
      <c r="C4" s="1"/>
      <c r="D4" s="1"/>
      <c r="E4" s="1"/>
      <c r="F4" s="1"/>
      <c r="G4" s="1"/>
      <c r="H4" s="1"/>
      <c r="I4" s="1"/>
    </row>
    <row r="6" spans="1:21" ht="16.2" thickBot="1" x14ac:dyDescent="0.35">
      <c r="B6" s="2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5.6" thickBot="1" x14ac:dyDescent="0.3">
      <c r="B7" s="24" t="s">
        <v>2</v>
      </c>
      <c r="C7" s="25" t="s">
        <v>3</v>
      </c>
      <c r="D7" s="25" t="s">
        <v>35</v>
      </c>
      <c r="E7" s="169" t="s">
        <v>4</v>
      </c>
      <c r="F7" s="170"/>
      <c r="G7" s="170"/>
      <c r="H7" s="170"/>
      <c r="I7" s="171"/>
      <c r="J7" s="169" t="s">
        <v>5</v>
      </c>
      <c r="K7" s="170"/>
      <c r="L7" s="170"/>
      <c r="M7" s="170"/>
      <c r="N7" s="171"/>
      <c r="O7" s="169" t="s">
        <v>6</v>
      </c>
      <c r="P7" s="170"/>
      <c r="Q7" s="170"/>
      <c r="R7" s="170"/>
      <c r="S7" s="172"/>
      <c r="T7" s="26" t="s">
        <v>7</v>
      </c>
      <c r="U7" s="26" t="s">
        <v>8</v>
      </c>
    </row>
    <row r="8" spans="1:21" ht="15.6" thickBot="1" x14ac:dyDescent="0.3">
      <c r="B8" s="71"/>
      <c r="C8" s="72"/>
      <c r="D8" s="73"/>
      <c r="E8" s="74" t="s">
        <v>31</v>
      </c>
      <c r="F8" s="75" t="s">
        <v>32</v>
      </c>
      <c r="G8" s="75" t="s">
        <v>33</v>
      </c>
      <c r="H8" s="75" t="s">
        <v>34</v>
      </c>
      <c r="I8" s="76"/>
      <c r="J8" s="74" t="s">
        <v>31</v>
      </c>
      <c r="K8" s="75" t="s">
        <v>32</v>
      </c>
      <c r="L8" s="75" t="s">
        <v>33</v>
      </c>
      <c r="M8" s="77" t="s">
        <v>34</v>
      </c>
      <c r="N8" s="78"/>
      <c r="O8" s="79" t="s">
        <v>31</v>
      </c>
      <c r="P8" s="79" t="s">
        <v>32</v>
      </c>
      <c r="Q8" s="79" t="s">
        <v>33</v>
      </c>
      <c r="R8" s="79" t="s">
        <v>34</v>
      </c>
      <c r="S8" s="80"/>
      <c r="T8" s="79"/>
      <c r="U8" s="80"/>
    </row>
    <row r="9" spans="1:21" ht="15.6" x14ac:dyDescent="0.3">
      <c r="B9" s="9" t="s">
        <v>15</v>
      </c>
      <c r="C9" s="15" t="s">
        <v>42</v>
      </c>
      <c r="D9" s="81">
        <v>3</v>
      </c>
      <c r="E9" s="82">
        <v>3.7</v>
      </c>
      <c r="F9" s="83">
        <v>6.9</v>
      </c>
      <c r="G9" s="83">
        <v>2</v>
      </c>
      <c r="H9" s="83">
        <v>0</v>
      </c>
      <c r="I9" s="84">
        <f t="shared" ref="I9:I14" si="0">(E9+F9+G9)-H9</f>
        <v>12.600000000000001</v>
      </c>
      <c r="J9" s="85">
        <v>3.2</v>
      </c>
      <c r="K9" s="10">
        <v>7.35</v>
      </c>
      <c r="L9" s="10">
        <v>1.9</v>
      </c>
      <c r="M9" s="10">
        <v>0</v>
      </c>
      <c r="N9" s="86">
        <f t="shared" ref="N9:N14" si="1">(J9+K9+L9)-M9</f>
        <v>12.450000000000001</v>
      </c>
      <c r="O9" s="87">
        <v>3</v>
      </c>
      <c r="P9" s="87">
        <v>4.97</v>
      </c>
      <c r="Q9" s="87">
        <v>3.85</v>
      </c>
      <c r="R9" s="87">
        <v>0</v>
      </c>
      <c r="S9" s="86">
        <f t="shared" ref="S9:S14" si="2">(O9+P9+Q9)-R9</f>
        <v>11.82</v>
      </c>
      <c r="T9" s="88">
        <f t="shared" ref="T9:T14" si="3">I9+N9+S9</f>
        <v>36.870000000000005</v>
      </c>
      <c r="U9" s="11" t="s">
        <v>9</v>
      </c>
    </row>
    <row r="10" spans="1:21" ht="15.6" x14ac:dyDescent="0.3">
      <c r="B10" s="3" t="s">
        <v>13</v>
      </c>
      <c r="C10" s="16" t="s">
        <v>40</v>
      </c>
      <c r="D10" s="89">
        <v>1</v>
      </c>
      <c r="E10" s="90">
        <v>2.7</v>
      </c>
      <c r="F10" s="91">
        <v>6.55</v>
      </c>
      <c r="G10" s="91">
        <v>2</v>
      </c>
      <c r="H10" s="91">
        <v>0</v>
      </c>
      <c r="I10" s="20">
        <f t="shared" si="0"/>
        <v>11.25</v>
      </c>
      <c r="J10" s="21">
        <v>2.7</v>
      </c>
      <c r="K10" s="4">
        <v>6.4</v>
      </c>
      <c r="L10" s="4">
        <v>1.9</v>
      </c>
      <c r="M10" s="4">
        <v>0</v>
      </c>
      <c r="N10" s="92">
        <f t="shared" si="1"/>
        <v>11.000000000000002</v>
      </c>
      <c r="O10" s="18">
        <v>2.7</v>
      </c>
      <c r="P10" s="18">
        <v>4.8</v>
      </c>
      <c r="Q10" s="18">
        <v>4</v>
      </c>
      <c r="R10" s="18">
        <v>0</v>
      </c>
      <c r="S10" s="92">
        <f t="shared" si="2"/>
        <v>11.5</v>
      </c>
      <c r="T10" s="93">
        <f t="shared" si="3"/>
        <v>33.75</v>
      </c>
      <c r="U10" s="5" t="s">
        <v>10</v>
      </c>
    </row>
    <row r="11" spans="1:21" ht="15.6" x14ac:dyDescent="0.3">
      <c r="B11" s="3" t="s">
        <v>12</v>
      </c>
      <c r="C11" s="16" t="s">
        <v>39</v>
      </c>
      <c r="D11" s="89">
        <v>35</v>
      </c>
      <c r="E11" s="90">
        <v>3.1</v>
      </c>
      <c r="F11" s="91">
        <v>5.5</v>
      </c>
      <c r="G11" s="91">
        <v>2</v>
      </c>
      <c r="H11" s="91">
        <v>0</v>
      </c>
      <c r="I11" s="20">
        <f t="shared" si="0"/>
        <v>10.6</v>
      </c>
      <c r="J11" s="21">
        <v>2.4</v>
      </c>
      <c r="K11" s="4">
        <v>6.7</v>
      </c>
      <c r="L11" s="4">
        <v>2</v>
      </c>
      <c r="M11" s="4">
        <v>0</v>
      </c>
      <c r="N11" s="92">
        <f t="shared" si="1"/>
        <v>11.1</v>
      </c>
      <c r="O11" s="18">
        <v>2</v>
      </c>
      <c r="P11" s="18">
        <v>4.93</v>
      </c>
      <c r="Q11" s="18">
        <v>3.7</v>
      </c>
      <c r="R11" s="18">
        <v>0</v>
      </c>
      <c r="S11" s="92">
        <f t="shared" si="2"/>
        <v>10.629999999999999</v>
      </c>
      <c r="T11" s="93">
        <f t="shared" si="3"/>
        <v>32.33</v>
      </c>
      <c r="U11" s="5" t="s">
        <v>12</v>
      </c>
    </row>
    <row r="12" spans="1:21" ht="15.6" x14ac:dyDescent="0.3">
      <c r="B12" s="3" t="s">
        <v>9</v>
      </c>
      <c r="C12" s="16" t="s">
        <v>37</v>
      </c>
      <c r="D12" s="89">
        <v>5</v>
      </c>
      <c r="E12" s="90">
        <v>2.1</v>
      </c>
      <c r="F12" s="91">
        <v>7.4</v>
      </c>
      <c r="G12" s="91">
        <v>2</v>
      </c>
      <c r="H12" s="91">
        <v>0</v>
      </c>
      <c r="I12" s="20">
        <f t="shared" si="0"/>
        <v>11.5</v>
      </c>
      <c r="J12" s="21">
        <v>2.5</v>
      </c>
      <c r="K12" s="4">
        <v>6.6</v>
      </c>
      <c r="L12" s="4">
        <v>2</v>
      </c>
      <c r="M12" s="4">
        <v>0</v>
      </c>
      <c r="N12" s="92">
        <f t="shared" si="1"/>
        <v>11.1</v>
      </c>
      <c r="O12" s="18">
        <v>1.5</v>
      </c>
      <c r="P12" s="18">
        <v>4.13</v>
      </c>
      <c r="Q12" s="18">
        <v>4</v>
      </c>
      <c r="R12" s="18">
        <v>0</v>
      </c>
      <c r="S12" s="92">
        <f t="shared" si="2"/>
        <v>9.629999999999999</v>
      </c>
      <c r="T12" s="93">
        <f t="shared" si="3"/>
        <v>32.230000000000004</v>
      </c>
      <c r="U12" s="5" t="s">
        <v>13</v>
      </c>
    </row>
    <row r="13" spans="1:21" ht="15.6" x14ac:dyDescent="0.3">
      <c r="B13" s="3" t="s">
        <v>14</v>
      </c>
      <c r="C13" s="16" t="s">
        <v>41</v>
      </c>
      <c r="D13" s="89">
        <v>40</v>
      </c>
      <c r="E13" s="90">
        <v>2.2000000000000002</v>
      </c>
      <c r="F13" s="91">
        <v>7</v>
      </c>
      <c r="G13" s="91">
        <v>2</v>
      </c>
      <c r="H13" s="91">
        <v>0</v>
      </c>
      <c r="I13" s="20">
        <f t="shared" si="0"/>
        <v>11.2</v>
      </c>
      <c r="J13" s="21">
        <v>2.4</v>
      </c>
      <c r="K13" s="4">
        <v>6.85</v>
      </c>
      <c r="L13" s="4">
        <v>2</v>
      </c>
      <c r="M13" s="4">
        <v>0</v>
      </c>
      <c r="N13" s="92">
        <f t="shared" si="1"/>
        <v>11.25</v>
      </c>
      <c r="O13" s="18">
        <v>2.2999999999999998</v>
      </c>
      <c r="P13" s="18">
        <v>3.7</v>
      </c>
      <c r="Q13" s="18">
        <v>3.5</v>
      </c>
      <c r="R13" s="18">
        <v>0.3</v>
      </c>
      <c r="S13" s="92">
        <f t="shared" si="2"/>
        <v>9.1999999999999993</v>
      </c>
      <c r="T13" s="93">
        <f t="shared" si="3"/>
        <v>31.65</v>
      </c>
      <c r="U13" s="5" t="s">
        <v>14</v>
      </c>
    </row>
    <row r="14" spans="1:21" ht="16.2" thickBot="1" x14ac:dyDescent="0.35">
      <c r="B14" s="6" t="s">
        <v>10</v>
      </c>
      <c r="C14" s="17" t="s">
        <v>38</v>
      </c>
      <c r="D14" s="94">
        <v>32</v>
      </c>
      <c r="E14" s="95">
        <v>2.2000000000000002</v>
      </c>
      <c r="F14" s="96">
        <v>6.7</v>
      </c>
      <c r="G14" s="96">
        <v>1.9</v>
      </c>
      <c r="H14" s="96">
        <v>0</v>
      </c>
      <c r="I14" s="97">
        <f t="shared" si="0"/>
        <v>10.8</v>
      </c>
      <c r="J14" s="22">
        <v>1.8</v>
      </c>
      <c r="K14" s="7">
        <v>6.5</v>
      </c>
      <c r="L14" s="7">
        <v>1.9</v>
      </c>
      <c r="M14" s="7">
        <v>0</v>
      </c>
      <c r="N14" s="97">
        <f t="shared" si="1"/>
        <v>10.200000000000001</v>
      </c>
      <c r="O14" s="19">
        <v>1.6</v>
      </c>
      <c r="P14" s="19">
        <v>3.87</v>
      </c>
      <c r="Q14" s="19">
        <v>3.55</v>
      </c>
      <c r="R14" s="19">
        <v>0.3</v>
      </c>
      <c r="S14" s="97">
        <f t="shared" si="2"/>
        <v>8.7199999999999989</v>
      </c>
      <c r="T14" s="98">
        <f t="shared" si="3"/>
        <v>29.72</v>
      </c>
      <c r="U14" s="8" t="s">
        <v>15</v>
      </c>
    </row>
    <row r="17" spans="2:21" ht="16.2" thickBot="1" x14ac:dyDescent="0.35">
      <c r="B17" s="2" t="s">
        <v>53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2:21" ht="15.6" thickBot="1" x14ac:dyDescent="0.3">
      <c r="B18" s="23" t="s">
        <v>2</v>
      </c>
      <c r="C18" s="122" t="s">
        <v>3</v>
      </c>
      <c r="D18" s="122" t="s">
        <v>35</v>
      </c>
      <c r="E18" s="173" t="s">
        <v>4</v>
      </c>
      <c r="F18" s="174"/>
      <c r="G18" s="174"/>
      <c r="H18" s="174"/>
      <c r="I18" s="174"/>
      <c r="J18" s="173" t="s">
        <v>5</v>
      </c>
      <c r="K18" s="174"/>
      <c r="L18" s="174"/>
      <c r="M18" s="174"/>
      <c r="N18" s="174"/>
      <c r="O18" s="173" t="s">
        <v>6</v>
      </c>
      <c r="P18" s="174"/>
      <c r="Q18" s="174"/>
      <c r="R18" s="174"/>
      <c r="S18" s="174"/>
      <c r="T18" s="122" t="s">
        <v>7</v>
      </c>
      <c r="U18" s="30" t="s">
        <v>8</v>
      </c>
    </row>
    <row r="19" spans="2:21" ht="15.6" thickBot="1" x14ac:dyDescent="0.3">
      <c r="B19" s="74"/>
      <c r="C19" s="99"/>
      <c r="D19" s="73"/>
      <c r="E19" s="74" t="s">
        <v>31</v>
      </c>
      <c r="F19" s="75" t="s">
        <v>32</v>
      </c>
      <c r="G19" s="75" t="s">
        <v>33</v>
      </c>
      <c r="H19" s="75" t="s">
        <v>34</v>
      </c>
      <c r="I19" s="76"/>
      <c r="J19" s="74" t="s">
        <v>31</v>
      </c>
      <c r="K19" s="75" t="s">
        <v>32</v>
      </c>
      <c r="L19" s="75" t="s">
        <v>33</v>
      </c>
      <c r="M19" s="77" t="s">
        <v>34</v>
      </c>
      <c r="N19" s="78"/>
      <c r="O19" s="100" t="s">
        <v>31</v>
      </c>
      <c r="P19" s="100" t="s">
        <v>32</v>
      </c>
      <c r="Q19" s="100" t="s">
        <v>33</v>
      </c>
      <c r="R19" s="100" t="s">
        <v>34</v>
      </c>
      <c r="S19" s="77"/>
      <c r="T19" s="100"/>
      <c r="U19" s="77"/>
    </row>
    <row r="20" spans="2:21" ht="15.6" x14ac:dyDescent="0.3">
      <c r="B20" s="28" t="s">
        <v>18</v>
      </c>
      <c r="C20" s="101" t="s">
        <v>39</v>
      </c>
      <c r="D20" s="102">
        <v>35</v>
      </c>
      <c r="E20" s="103">
        <v>3.4</v>
      </c>
      <c r="F20" s="104">
        <v>6.65</v>
      </c>
      <c r="G20" s="104">
        <v>2</v>
      </c>
      <c r="H20" s="104">
        <v>0</v>
      </c>
      <c r="I20" s="105">
        <f t="shared" ref="I20:I28" si="4">(E20+F20+G20)-H20</f>
        <v>12.05</v>
      </c>
      <c r="J20" s="103">
        <v>2.6</v>
      </c>
      <c r="K20" s="104">
        <v>6.4</v>
      </c>
      <c r="L20" s="104">
        <v>1.8</v>
      </c>
      <c r="M20" s="106">
        <v>0</v>
      </c>
      <c r="N20" s="105">
        <f t="shared" ref="N20:N28" si="5">(J20+K20+L20)-M20</f>
        <v>10.8</v>
      </c>
      <c r="O20" s="103">
        <v>4.2</v>
      </c>
      <c r="P20" s="104">
        <v>5.6</v>
      </c>
      <c r="Q20" s="104">
        <v>3.8</v>
      </c>
      <c r="R20" s="104">
        <v>0</v>
      </c>
      <c r="S20" s="105">
        <f t="shared" ref="S20:S28" si="6">(O20+P20+Q20)-R20</f>
        <v>13.600000000000001</v>
      </c>
      <c r="T20" s="88">
        <f t="shared" ref="T20:T28" si="7">I20+N20+S20</f>
        <v>36.450000000000003</v>
      </c>
      <c r="U20" s="29" t="s">
        <v>9</v>
      </c>
    </row>
    <row r="21" spans="2:21" ht="15.6" x14ac:dyDescent="0.3">
      <c r="B21" s="3" t="s">
        <v>17</v>
      </c>
      <c r="C21" s="107" t="s">
        <v>46</v>
      </c>
      <c r="D21" s="89">
        <v>4</v>
      </c>
      <c r="E21" s="108">
        <v>3.8</v>
      </c>
      <c r="F21" s="109">
        <v>6.95</v>
      </c>
      <c r="G21" s="109">
        <v>2</v>
      </c>
      <c r="H21" s="109">
        <v>0</v>
      </c>
      <c r="I21" s="110">
        <f t="shared" si="4"/>
        <v>12.75</v>
      </c>
      <c r="J21" s="108">
        <v>3.1</v>
      </c>
      <c r="K21" s="109">
        <v>7.1</v>
      </c>
      <c r="L21" s="109">
        <v>2</v>
      </c>
      <c r="M21" s="111">
        <v>0</v>
      </c>
      <c r="N21" s="92">
        <f t="shared" si="5"/>
        <v>12.2</v>
      </c>
      <c r="O21" s="108">
        <v>4.45</v>
      </c>
      <c r="P21" s="109">
        <v>2.63</v>
      </c>
      <c r="Q21" s="109">
        <v>4</v>
      </c>
      <c r="R21" s="109">
        <v>0</v>
      </c>
      <c r="S21" s="92">
        <f t="shared" si="6"/>
        <v>11.08</v>
      </c>
      <c r="T21" s="93">
        <f t="shared" si="7"/>
        <v>36.03</v>
      </c>
      <c r="U21" s="5" t="s">
        <v>10</v>
      </c>
    </row>
    <row r="22" spans="2:21" ht="15.6" x14ac:dyDescent="0.3">
      <c r="B22" s="3" t="s">
        <v>29</v>
      </c>
      <c r="C22" s="107" t="s">
        <v>41</v>
      </c>
      <c r="D22" s="89">
        <v>40</v>
      </c>
      <c r="E22" s="108">
        <v>2.8</v>
      </c>
      <c r="F22" s="109">
        <v>5.8</v>
      </c>
      <c r="G22" s="109">
        <v>2</v>
      </c>
      <c r="H22" s="109">
        <v>0</v>
      </c>
      <c r="I22" s="110">
        <f t="shared" si="4"/>
        <v>10.6</v>
      </c>
      <c r="J22" s="108">
        <v>2.2999999999999998</v>
      </c>
      <c r="K22" s="109">
        <v>7.7</v>
      </c>
      <c r="L22" s="109">
        <v>2</v>
      </c>
      <c r="M22" s="111">
        <v>0</v>
      </c>
      <c r="N22" s="92">
        <f t="shared" si="5"/>
        <v>12</v>
      </c>
      <c r="O22" s="108">
        <v>3.95</v>
      </c>
      <c r="P22" s="109">
        <v>5.67</v>
      </c>
      <c r="Q22" s="109">
        <v>3.8</v>
      </c>
      <c r="R22" s="109">
        <v>0</v>
      </c>
      <c r="S22" s="92">
        <f t="shared" si="6"/>
        <v>13.420000000000002</v>
      </c>
      <c r="T22" s="93">
        <f t="shared" si="7"/>
        <v>36.020000000000003</v>
      </c>
      <c r="U22" s="5" t="s">
        <v>12</v>
      </c>
    </row>
    <row r="23" spans="2:21" ht="15.6" x14ac:dyDescent="0.3">
      <c r="B23" s="3" t="s">
        <v>21</v>
      </c>
      <c r="C23" s="107" t="s">
        <v>49</v>
      </c>
      <c r="D23" s="89">
        <v>23</v>
      </c>
      <c r="E23" s="108">
        <v>2.6</v>
      </c>
      <c r="F23" s="109">
        <v>6.3</v>
      </c>
      <c r="G23" s="109">
        <v>1.6</v>
      </c>
      <c r="H23" s="109">
        <v>0</v>
      </c>
      <c r="I23" s="110">
        <f t="shared" si="4"/>
        <v>10.5</v>
      </c>
      <c r="J23" s="108">
        <v>2.7</v>
      </c>
      <c r="K23" s="109">
        <v>7.3</v>
      </c>
      <c r="L23" s="109">
        <v>1.8</v>
      </c>
      <c r="M23" s="111">
        <v>0</v>
      </c>
      <c r="N23" s="92">
        <f t="shared" si="5"/>
        <v>11.8</v>
      </c>
      <c r="O23" s="108">
        <v>3.7</v>
      </c>
      <c r="P23" s="109">
        <v>5.97</v>
      </c>
      <c r="Q23" s="109">
        <v>3.7</v>
      </c>
      <c r="R23" s="109">
        <v>0</v>
      </c>
      <c r="S23" s="92">
        <f t="shared" si="6"/>
        <v>13.370000000000001</v>
      </c>
      <c r="T23" s="93">
        <f t="shared" si="7"/>
        <v>35.67</v>
      </c>
      <c r="U23" s="5" t="s">
        <v>13</v>
      </c>
    </row>
    <row r="24" spans="2:21" ht="15.6" x14ac:dyDescent="0.3">
      <c r="B24" s="3" t="s">
        <v>16</v>
      </c>
      <c r="C24" s="107" t="s">
        <v>45</v>
      </c>
      <c r="D24" s="89">
        <v>31</v>
      </c>
      <c r="E24" s="108">
        <v>3.4</v>
      </c>
      <c r="F24" s="109">
        <v>5.6</v>
      </c>
      <c r="G24" s="109">
        <v>1.3</v>
      </c>
      <c r="H24" s="109">
        <v>0</v>
      </c>
      <c r="I24" s="110">
        <f t="shared" si="4"/>
        <v>10.3</v>
      </c>
      <c r="J24" s="108">
        <v>2.5</v>
      </c>
      <c r="K24" s="109">
        <v>6.8</v>
      </c>
      <c r="L24" s="109">
        <v>2</v>
      </c>
      <c r="M24" s="111">
        <v>0</v>
      </c>
      <c r="N24" s="92">
        <f t="shared" si="5"/>
        <v>11.3</v>
      </c>
      <c r="O24" s="108">
        <v>4.5999999999999996</v>
      </c>
      <c r="P24" s="109">
        <v>5.23</v>
      </c>
      <c r="Q24" s="109">
        <v>3.8</v>
      </c>
      <c r="R24" s="109">
        <v>0</v>
      </c>
      <c r="S24" s="92">
        <f t="shared" si="6"/>
        <v>13.629999999999999</v>
      </c>
      <c r="T24" s="93">
        <f t="shared" si="7"/>
        <v>35.230000000000004</v>
      </c>
      <c r="U24" s="5" t="s">
        <v>14</v>
      </c>
    </row>
    <row r="25" spans="2:21" ht="15.6" x14ac:dyDescent="0.3">
      <c r="B25" s="3" t="s">
        <v>19</v>
      </c>
      <c r="C25" s="107" t="s">
        <v>48</v>
      </c>
      <c r="D25" s="89">
        <v>35</v>
      </c>
      <c r="E25" s="108">
        <v>2.7</v>
      </c>
      <c r="F25" s="109">
        <v>6.4</v>
      </c>
      <c r="G25" s="109">
        <v>1.8</v>
      </c>
      <c r="H25" s="109">
        <v>0</v>
      </c>
      <c r="I25" s="110">
        <f t="shared" si="4"/>
        <v>10.900000000000002</v>
      </c>
      <c r="J25" s="108">
        <v>2.4</v>
      </c>
      <c r="K25" s="109">
        <v>6.75</v>
      </c>
      <c r="L25" s="109">
        <v>2</v>
      </c>
      <c r="M25" s="111">
        <v>0</v>
      </c>
      <c r="N25" s="92">
        <f t="shared" si="5"/>
        <v>11.15</v>
      </c>
      <c r="O25" s="108">
        <v>3.75</v>
      </c>
      <c r="P25" s="109">
        <v>5.3</v>
      </c>
      <c r="Q25" s="109">
        <v>3.7</v>
      </c>
      <c r="R25" s="109">
        <v>0</v>
      </c>
      <c r="S25" s="92">
        <f t="shared" si="6"/>
        <v>12.75</v>
      </c>
      <c r="T25" s="93">
        <f t="shared" si="7"/>
        <v>34.800000000000004</v>
      </c>
      <c r="U25" s="5" t="s">
        <v>15</v>
      </c>
    </row>
    <row r="26" spans="2:21" ht="15.6" x14ac:dyDescent="0.3">
      <c r="B26" s="3" t="s">
        <v>30</v>
      </c>
      <c r="C26" s="107" t="s">
        <v>47</v>
      </c>
      <c r="D26" s="89">
        <v>1</v>
      </c>
      <c r="E26" s="108">
        <v>2.6</v>
      </c>
      <c r="F26" s="109">
        <v>5.85</v>
      </c>
      <c r="G26" s="109">
        <v>2</v>
      </c>
      <c r="H26" s="109">
        <v>0</v>
      </c>
      <c r="I26" s="110">
        <f t="shared" si="4"/>
        <v>10.45</v>
      </c>
      <c r="J26" s="108">
        <v>2.6</v>
      </c>
      <c r="K26" s="109">
        <v>6.9</v>
      </c>
      <c r="L26" s="109">
        <v>1.9</v>
      </c>
      <c r="M26" s="111">
        <v>0</v>
      </c>
      <c r="N26" s="92">
        <f t="shared" si="5"/>
        <v>11.4</v>
      </c>
      <c r="O26" s="108">
        <v>4.0999999999999996</v>
      </c>
      <c r="P26" s="109">
        <v>4.5</v>
      </c>
      <c r="Q26" s="109">
        <v>4</v>
      </c>
      <c r="R26" s="109">
        <v>0</v>
      </c>
      <c r="S26" s="92">
        <f t="shared" si="6"/>
        <v>12.6</v>
      </c>
      <c r="T26" s="93">
        <f t="shared" si="7"/>
        <v>34.450000000000003</v>
      </c>
      <c r="U26" s="5" t="s">
        <v>29</v>
      </c>
    </row>
    <row r="27" spans="2:21" ht="15.6" x14ac:dyDescent="0.3">
      <c r="B27" s="3" t="s">
        <v>28</v>
      </c>
      <c r="C27" s="107" t="s">
        <v>37</v>
      </c>
      <c r="D27" s="89">
        <v>5</v>
      </c>
      <c r="E27" s="108">
        <v>3.1</v>
      </c>
      <c r="F27" s="109">
        <v>6.3</v>
      </c>
      <c r="G27" s="109">
        <v>1.9</v>
      </c>
      <c r="H27" s="109">
        <v>0</v>
      </c>
      <c r="I27" s="110">
        <f t="shared" si="4"/>
        <v>11.3</v>
      </c>
      <c r="J27" s="108">
        <v>2.4</v>
      </c>
      <c r="K27" s="109">
        <v>7.1</v>
      </c>
      <c r="L27" s="109">
        <v>1.5</v>
      </c>
      <c r="M27" s="111">
        <v>0</v>
      </c>
      <c r="N27" s="92">
        <f t="shared" si="5"/>
        <v>11</v>
      </c>
      <c r="O27" s="108">
        <v>2.8</v>
      </c>
      <c r="P27" s="109">
        <v>3.7</v>
      </c>
      <c r="Q27" s="109">
        <v>4</v>
      </c>
      <c r="R27" s="109">
        <v>0</v>
      </c>
      <c r="S27" s="92">
        <f t="shared" si="6"/>
        <v>10.5</v>
      </c>
      <c r="T27" s="93">
        <f t="shared" si="7"/>
        <v>32.799999999999997</v>
      </c>
      <c r="U27" s="5" t="s">
        <v>16</v>
      </c>
    </row>
    <row r="28" spans="2:21" ht="16.2" thickBot="1" x14ac:dyDescent="0.35">
      <c r="B28" s="6" t="s">
        <v>20</v>
      </c>
      <c r="C28" s="112" t="s">
        <v>42</v>
      </c>
      <c r="D28" s="94">
        <v>3</v>
      </c>
      <c r="E28" s="113">
        <v>3.5</v>
      </c>
      <c r="F28" s="114">
        <v>5.9</v>
      </c>
      <c r="G28" s="114">
        <v>1.9</v>
      </c>
      <c r="H28" s="114">
        <v>0</v>
      </c>
      <c r="I28" s="97">
        <f t="shared" si="4"/>
        <v>11.3</v>
      </c>
      <c r="J28" s="113">
        <v>2.7</v>
      </c>
      <c r="K28" s="114">
        <v>7.15</v>
      </c>
      <c r="L28" s="114">
        <v>1.7</v>
      </c>
      <c r="M28" s="115">
        <v>0</v>
      </c>
      <c r="N28" s="97">
        <f t="shared" si="5"/>
        <v>11.55</v>
      </c>
      <c r="O28" s="113">
        <v>3.5</v>
      </c>
      <c r="P28" s="114">
        <v>2.33</v>
      </c>
      <c r="Q28" s="114">
        <v>3.9</v>
      </c>
      <c r="R28" s="114">
        <v>0</v>
      </c>
      <c r="S28" s="97">
        <f t="shared" si="6"/>
        <v>9.73</v>
      </c>
      <c r="T28" s="98">
        <f t="shared" si="7"/>
        <v>32.58</v>
      </c>
      <c r="U28" s="8" t="s">
        <v>17</v>
      </c>
    </row>
    <row r="31" spans="2:21" ht="16.2" thickBot="1" x14ac:dyDescent="0.35">
      <c r="B31" s="2" t="s">
        <v>11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2:21" ht="15.6" thickBot="1" x14ac:dyDescent="0.3">
      <c r="B32" s="121" t="s">
        <v>2</v>
      </c>
      <c r="C32" s="27" t="s">
        <v>3</v>
      </c>
      <c r="D32" s="27" t="s">
        <v>35</v>
      </c>
      <c r="E32" s="165" t="s">
        <v>4</v>
      </c>
      <c r="F32" s="166"/>
      <c r="G32" s="166"/>
      <c r="H32" s="166"/>
      <c r="I32" s="168"/>
      <c r="J32" s="165" t="s">
        <v>5</v>
      </c>
      <c r="K32" s="166"/>
      <c r="L32" s="166"/>
      <c r="M32" s="166"/>
      <c r="N32" s="168"/>
      <c r="O32" s="165" t="s">
        <v>6</v>
      </c>
      <c r="P32" s="166"/>
      <c r="Q32" s="166"/>
      <c r="R32" s="166"/>
      <c r="S32" s="167"/>
      <c r="T32" s="12" t="s">
        <v>7</v>
      </c>
      <c r="U32" s="13" t="s">
        <v>8</v>
      </c>
    </row>
    <row r="33" spans="2:21" ht="15.6" thickBot="1" x14ac:dyDescent="0.3">
      <c r="B33" s="71"/>
      <c r="C33" s="72"/>
      <c r="D33" s="73"/>
      <c r="E33" s="74" t="s">
        <v>31</v>
      </c>
      <c r="F33" s="75" t="s">
        <v>32</v>
      </c>
      <c r="G33" s="75" t="s">
        <v>33</v>
      </c>
      <c r="H33" s="75" t="s">
        <v>34</v>
      </c>
      <c r="I33" s="76"/>
      <c r="J33" s="74" t="s">
        <v>31</v>
      </c>
      <c r="K33" s="75" t="s">
        <v>32</v>
      </c>
      <c r="L33" s="75" t="s">
        <v>33</v>
      </c>
      <c r="M33" s="77" t="s">
        <v>34</v>
      </c>
      <c r="N33" s="116"/>
      <c r="O33" s="79" t="s">
        <v>31</v>
      </c>
      <c r="P33" s="79" t="s">
        <v>32</v>
      </c>
      <c r="Q33" s="79" t="s">
        <v>33</v>
      </c>
      <c r="R33" s="79" t="s">
        <v>34</v>
      </c>
      <c r="S33" s="80"/>
      <c r="T33" s="79"/>
      <c r="U33" s="80"/>
    </row>
    <row r="34" spans="2:21" ht="15.6" x14ac:dyDescent="0.3">
      <c r="B34" s="9" t="s">
        <v>25</v>
      </c>
      <c r="C34" s="15" t="s">
        <v>37</v>
      </c>
      <c r="D34" s="81">
        <v>5</v>
      </c>
      <c r="E34" s="103">
        <v>4</v>
      </c>
      <c r="F34" s="104">
        <v>7.15</v>
      </c>
      <c r="G34" s="104">
        <v>1.8</v>
      </c>
      <c r="H34" s="104">
        <v>0</v>
      </c>
      <c r="I34" s="105">
        <f t="shared" ref="I34:I39" si="8">(E34+F34+G34)-H34</f>
        <v>12.950000000000001</v>
      </c>
      <c r="J34" s="117">
        <v>3</v>
      </c>
      <c r="K34" s="104">
        <v>7.1</v>
      </c>
      <c r="L34" s="104">
        <v>2</v>
      </c>
      <c r="M34" s="104">
        <v>0</v>
      </c>
      <c r="N34" s="105">
        <f t="shared" ref="N34:N39" si="9">(J34+K34+L34)-M34</f>
        <v>12.1</v>
      </c>
      <c r="O34" s="118">
        <v>4.8</v>
      </c>
      <c r="P34" s="118">
        <v>5.27</v>
      </c>
      <c r="Q34" s="118">
        <v>3.9</v>
      </c>
      <c r="R34" s="118">
        <v>0</v>
      </c>
      <c r="S34" s="105">
        <f t="shared" ref="S34:S39" si="10">(O34+P34+Q34)-R34</f>
        <v>13.97</v>
      </c>
      <c r="T34" s="88">
        <f t="shared" ref="T34:T39" si="11">I34+N34+S34</f>
        <v>39.020000000000003</v>
      </c>
      <c r="U34" s="11" t="s">
        <v>9</v>
      </c>
    </row>
    <row r="35" spans="2:21" ht="15.6" x14ac:dyDescent="0.3">
      <c r="B35" s="3" t="s">
        <v>22</v>
      </c>
      <c r="C35" s="16" t="s">
        <v>50</v>
      </c>
      <c r="D35" s="89">
        <v>1</v>
      </c>
      <c r="E35" s="108">
        <v>3.6</v>
      </c>
      <c r="F35" s="109">
        <v>7.15</v>
      </c>
      <c r="G35" s="109">
        <v>2</v>
      </c>
      <c r="H35" s="109">
        <v>0</v>
      </c>
      <c r="I35" s="92">
        <f t="shared" si="8"/>
        <v>12.75</v>
      </c>
      <c r="J35" s="119">
        <v>3.1</v>
      </c>
      <c r="K35" s="109">
        <v>6.95</v>
      </c>
      <c r="L35" s="109">
        <v>1.9</v>
      </c>
      <c r="M35" s="109">
        <v>0</v>
      </c>
      <c r="N35" s="92">
        <f t="shared" si="9"/>
        <v>11.950000000000001</v>
      </c>
      <c r="O35" s="108">
        <v>5</v>
      </c>
      <c r="P35" s="108">
        <v>4.97</v>
      </c>
      <c r="Q35" s="108">
        <v>4</v>
      </c>
      <c r="R35" s="108">
        <v>0</v>
      </c>
      <c r="S35" s="92">
        <f t="shared" si="10"/>
        <v>13.969999999999999</v>
      </c>
      <c r="T35" s="93">
        <f t="shared" si="11"/>
        <v>38.67</v>
      </c>
      <c r="U35" s="5" t="s">
        <v>10</v>
      </c>
    </row>
    <row r="36" spans="2:21" ht="15.6" x14ac:dyDescent="0.3">
      <c r="B36" s="3" t="s">
        <v>27</v>
      </c>
      <c r="C36" s="16" t="s">
        <v>41</v>
      </c>
      <c r="D36" s="89">
        <v>40</v>
      </c>
      <c r="E36" s="108">
        <v>2.7</v>
      </c>
      <c r="F36" s="109">
        <v>6.55</v>
      </c>
      <c r="G36" s="109">
        <v>2</v>
      </c>
      <c r="H36" s="109">
        <v>0</v>
      </c>
      <c r="I36" s="92">
        <f t="shared" si="8"/>
        <v>11.25</v>
      </c>
      <c r="J36" s="119">
        <v>2.7</v>
      </c>
      <c r="K36" s="109">
        <v>7.65</v>
      </c>
      <c r="L36" s="109">
        <v>2</v>
      </c>
      <c r="M36" s="109">
        <v>0</v>
      </c>
      <c r="N36" s="92">
        <f t="shared" si="9"/>
        <v>12.350000000000001</v>
      </c>
      <c r="O36" s="108">
        <v>3.9</v>
      </c>
      <c r="P36" s="108">
        <v>4.2</v>
      </c>
      <c r="Q36" s="108">
        <v>4</v>
      </c>
      <c r="R36" s="108">
        <v>0</v>
      </c>
      <c r="S36" s="92">
        <f t="shared" si="10"/>
        <v>12.1</v>
      </c>
      <c r="T36" s="93">
        <f t="shared" si="11"/>
        <v>35.700000000000003</v>
      </c>
      <c r="U36" s="5" t="s">
        <v>12</v>
      </c>
    </row>
    <row r="37" spans="2:21" ht="15.6" x14ac:dyDescent="0.3">
      <c r="B37" s="3" t="s">
        <v>26</v>
      </c>
      <c r="C37" s="16" t="s">
        <v>52</v>
      </c>
      <c r="D37" s="89">
        <v>1</v>
      </c>
      <c r="E37" s="108">
        <v>3</v>
      </c>
      <c r="F37" s="109">
        <v>6.7</v>
      </c>
      <c r="G37" s="109">
        <v>1.8</v>
      </c>
      <c r="H37" s="109">
        <v>0</v>
      </c>
      <c r="I37" s="92">
        <f t="shared" si="8"/>
        <v>11.5</v>
      </c>
      <c r="J37" s="119">
        <v>2.8</v>
      </c>
      <c r="K37" s="109">
        <v>7.35</v>
      </c>
      <c r="L37" s="109">
        <v>1.9</v>
      </c>
      <c r="M37" s="109">
        <v>0</v>
      </c>
      <c r="N37" s="92">
        <f t="shared" si="9"/>
        <v>12.049999999999999</v>
      </c>
      <c r="O37" s="108">
        <v>3.8</v>
      </c>
      <c r="P37" s="108">
        <v>3.63</v>
      </c>
      <c r="Q37" s="108">
        <v>4</v>
      </c>
      <c r="R37" s="108">
        <v>0</v>
      </c>
      <c r="S37" s="92">
        <f t="shared" si="10"/>
        <v>11.43</v>
      </c>
      <c r="T37" s="93">
        <f t="shared" si="11"/>
        <v>34.979999999999997</v>
      </c>
      <c r="U37" s="5" t="s">
        <v>13</v>
      </c>
    </row>
    <row r="38" spans="2:21" ht="15.6" x14ac:dyDescent="0.3">
      <c r="B38" s="3" t="s">
        <v>24</v>
      </c>
      <c r="C38" s="16" t="s">
        <v>38</v>
      </c>
      <c r="D38" s="89">
        <v>32</v>
      </c>
      <c r="E38" s="108">
        <v>2.6</v>
      </c>
      <c r="F38" s="109">
        <v>5.9</v>
      </c>
      <c r="G38" s="109">
        <v>1.7</v>
      </c>
      <c r="H38" s="109">
        <v>0</v>
      </c>
      <c r="I38" s="92">
        <f t="shared" si="8"/>
        <v>10.199999999999999</v>
      </c>
      <c r="J38" s="119">
        <v>2.5</v>
      </c>
      <c r="K38" s="109">
        <v>6.9</v>
      </c>
      <c r="L38" s="109">
        <v>2</v>
      </c>
      <c r="M38" s="109">
        <v>0</v>
      </c>
      <c r="N38" s="92">
        <f t="shared" si="9"/>
        <v>11.4</v>
      </c>
      <c r="O38" s="108">
        <v>3.2</v>
      </c>
      <c r="P38" s="108">
        <v>6.57</v>
      </c>
      <c r="Q38" s="108">
        <v>3.6</v>
      </c>
      <c r="R38" s="108">
        <v>0</v>
      </c>
      <c r="S38" s="92">
        <f t="shared" si="10"/>
        <v>13.37</v>
      </c>
      <c r="T38" s="93">
        <f t="shared" si="11"/>
        <v>34.97</v>
      </c>
      <c r="U38" s="5" t="s">
        <v>14</v>
      </c>
    </row>
    <row r="39" spans="2:21" ht="16.2" thickBot="1" x14ac:dyDescent="0.35">
      <c r="B39" s="6" t="s">
        <v>23</v>
      </c>
      <c r="C39" s="17" t="s">
        <v>51</v>
      </c>
      <c r="D39" s="94">
        <v>1</v>
      </c>
      <c r="E39" s="113">
        <v>2.7</v>
      </c>
      <c r="F39" s="114">
        <v>6.5</v>
      </c>
      <c r="G39" s="114">
        <v>1.7</v>
      </c>
      <c r="H39" s="114">
        <v>0</v>
      </c>
      <c r="I39" s="97">
        <f t="shared" si="8"/>
        <v>10.899999999999999</v>
      </c>
      <c r="J39" s="120">
        <v>2.5</v>
      </c>
      <c r="K39" s="114">
        <v>7.35</v>
      </c>
      <c r="L39" s="114">
        <v>1.9</v>
      </c>
      <c r="M39" s="114">
        <v>0</v>
      </c>
      <c r="N39" s="97">
        <f t="shared" si="9"/>
        <v>11.75</v>
      </c>
      <c r="O39" s="113">
        <v>3.5</v>
      </c>
      <c r="P39" s="113">
        <v>5.3</v>
      </c>
      <c r="Q39" s="113">
        <v>4</v>
      </c>
      <c r="R39" s="113">
        <v>0.6</v>
      </c>
      <c r="S39" s="97">
        <f t="shared" si="10"/>
        <v>12.200000000000001</v>
      </c>
      <c r="T39" s="98">
        <f t="shared" si="11"/>
        <v>34.85</v>
      </c>
      <c r="U39" s="8" t="s">
        <v>15</v>
      </c>
    </row>
  </sheetData>
  <mergeCells count="9">
    <mergeCell ref="O32:S32"/>
    <mergeCell ref="J32:N32"/>
    <mergeCell ref="E32:I32"/>
    <mergeCell ref="E7:I7"/>
    <mergeCell ref="J7:N7"/>
    <mergeCell ref="O7:S7"/>
    <mergeCell ref="E18:I18"/>
    <mergeCell ref="J18:N18"/>
    <mergeCell ref="O18:S1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</dc:creator>
  <cp:lastModifiedBy>vsestrannost1</cp:lastModifiedBy>
  <cp:lastPrinted>2018-01-20T16:43:17Z</cp:lastPrinted>
  <dcterms:created xsi:type="dcterms:W3CDTF">2008-01-26T07:40:15Z</dcterms:created>
  <dcterms:modified xsi:type="dcterms:W3CDTF">2018-01-22T07:03:19Z</dcterms:modified>
</cp:coreProperties>
</file>