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4"/>
  </bookViews>
  <sheets>
    <sheet name="kategorie 0" sheetId="1" r:id="rId1"/>
    <sheet name="Kategorie I" sheetId="2" r:id="rId2"/>
    <sheet name="Kategorie II." sheetId="3" r:id="rId3"/>
    <sheet name="Kategorie III" sheetId="4" r:id="rId4"/>
    <sheet name="List1" sheetId="5" r:id="rId5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48" i="5" l="1"/>
  <c r="I48" i="5"/>
  <c r="O48" i="5" s="1"/>
  <c r="N42" i="5"/>
  <c r="I42" i="5"/>
  <c r="O42" i="5" s="1"/>
  <c r="N41" i="5"/>
  <c r="I41" i="5"/>
  <c r="O41" i="5" s="1"/>
  <c r="N40" i="5"/>
  <c r="I40" i="5"/>
  <c r="O40" i="5" s="1"/>
  <c r="N39" i="5"/>
  <c r="I39" i="5"/>
  <c r="O39" i="5" s="1"/>
  <c r="N38" i="5"/>
  <c r="I38" i="5"/>
  <c r="O38" i="5" s="1"/>
  <c r="N37" i="5"/>
  <c r="I37" i="5"/>
  <c r="O37" i="5" s="1"/>
  <c r="N31" i="5"/>
  <c r="I31" i="5"/>
  <c r="O31" i="5" s="1"/>
  <c r="N30" i="5"/>
  <c r="I30" i="5"/>
  <c r="O30" i="5" s="1"/>
  <c r="N29" i="5"/>
  <c r="I29" i="5"/>
  <c r="O29" i="5" s="1"/>
  <c r="N28" i="5"/>
  <c r="I28" i="5"/>
  <c r="O28" i="5" s="1"/>
  <c r="N27" i="5"/>
  <c r="I27" i="5"/>
  <c r="O27" i="5" s="1"/>
  <c r="N26" i="5"/>
  <c r="I26" i="5"/>
  <c r="O26" i="5" s="1"/>
  <c r="N25" i="5"/>
  <c r="I25" i="5"/>
  <c r="O25" i="5" s="1"/>
  <c r="N24" i="5"/>
  <c r="I24" i="5"/>
  <c r="O24" i="5" s="1"/>
  <c r="N23" i="5"/>
  <c r="I23" i="5"/>
  <c r="O23" i="5" s="1"/>
  <c r="N22" i="5"/>
  <c r="I22" i="5"/>
  <c r="O22" i="5" s="1"/>
  <c r="N21" i="5"/>
  <c r="I21" i="5"/>
  <c r="O21" i="5" s="1"/>
  <c r="N20" i="5"/>
  <c r="I20" i="5"/>
  <c r="O20" i="5" s="1"/>
  <c r="N14" i="5"/>
  <c r="I14" i="5"/>
  <c r="O14" i="5" s="1"/>
  <c r="N13" i="5"/>
  <c r="I13" i="5"/>
  <c r="O13" i="5" s="1"/>
  <c r="N12" i="5"/>
  <c r="I12" i="5"/>
  <c r="O12" i="5" s="1"/>
  <c r="N11" i="5"/>
  <c r="I11" i="5"/>
  <c r="O11" i="5" s="1"/>
  <c r="N10" i="5"/>
  <c r="I10" i="5"/>
  <c r="O10" i="5" s="1"/>
  <c r="N9" i="5"/>
  <c r="I9" i="5"/>
  <c r="O9" i="5" s="1"/>
  <c r="N8" i="5"/>
  <c r="I8" i="5"/>
  <c r="O8" i="5" s="1"/>
  <c r="M8" i="4"/>
  <c r="H8" i="4"/>
  <c r="N8" i="4" s="1"/>
  <c r="M13" i="3"/>
  <c r="H13" i="3"/>
  <c r="N13" i="3" s="1"/>
  <c r="M12" i="3"/>
  <c r="H12" i="3"/>
  <c r="N12" i="3" s="1"/>
  <c r="M11" i="3"/>
  <c r="H11" i="3"/>
  <c r="N11" i="3" s="1"/>
  <c r="M10" i="3"/>
  <c r="H10" i="3"/>
  <c r="N10" i="3" s="1"/>
  <c r="M9" i="3"/>
  <c r="H9" i="3"/>
  <c r="N9" i="3" s="1"/>
  <c r="M8" i="3"/>
  <c r="H8" i="3"/>
  <c r="N8" i="3" s="1"/>
  <c r="M19" i="2"/>
  <c r="H19" i="2"/>
  <c r="N19" i="2" s="1"/>
  <c r="M18" i="2"/>
  <c r="H18" i="2"/>
  <c r="N18" i="2" s="1"/>
  <c r="M17" i="2"/>
  <c r="H17" i="2"/>
  <c r="N17" i="2" s="1"/>
  <c r="M16" i="2"/>
  <c r="H16" i="2"/>
  <c r="N16" i="2" s="1"/>
  <c r="M15" i="2"/>
  <c r="H15" i="2"/>
  <c r="N15" i="2" s="1"/>
  <c r="M14" i="2"/>
  <c r="H14" i="2"/>
  <c r="N14" i="2" s="1"/>
  <c r="M13" i="2"/>
  <c r="H13" i="2"/>
  <c r="N13" i="2" s="1"/>
  <c r="M12" i="2"/>
  <c r="H12" i="2"/>
  <c r="N12" i="2" s="1"/>
  <c r="M11" i="2"/>
  <c r="H11" i="2"/>
  <c r="N11" i="2" s="1"/>
  <c r="M10" i="2"/>
  <c r="H10" i="2"/>
  <c r="N10" i="2" s="1"/>
  <c r="M9" i="2"/>
  <c r="H9" i="2"/>
  <c r="N9" i="2" s="1"/>
  <c r="M8" i="2"/>
  <c r="H8" i="2"/>
  <c r="N8" i="2" s="1"/>
  <c r="M14" i="1"/>
  <c r="H14" i="1"/>
  <c r="N14" i="1" s="1"/>
  <c r="M13" i="1"/>
  <c r="H13" i="1"/>
  <c r="N13" i="1" s="1"/>
  <c r="M12" i="1"/>
  <c r="H12" i="1"/>
  <c r="N12" i="1" s="1"/>
  <c r="M11" i="1"/>
  <c r="H11" i="1"/>
  <c r="N11" i="1" s="1"/>
  <c r="M10" i="1"/>
  <c r="H10" i="1"/>
  <c r="N10" i="1" s="1"/>
  <c r="M9" i="1"/>
  <c r="H9" i="1"/>
  <c r="N9" i="1" s="1"/>
  <c r="M8" i="1"/>
  <c r="H8" i="1"/>
  <c r="N8" i="1" s="1"/>
</calcChain>
</file>

<file path=xl/sharedStrings.xml><?xml version="1.0" encoding="utf-8"?>
<sst xmlns="http://schemas.openxmlformats.org/spreadsheetml/2006/main" count="299" uniqueCount="80">
  <si>
    <t>Přebor oblasti JMK a Vysočina Malý TeamGym  2017</t>
  </si>
  <si>
    <t>Výsledková listina</t>
  </si>
  <si>
    <t>Brno – T.J. Sokol Židenice 25.11.2017</t>
  </si>
  <si>
    <t>Kategorie 0</t>
  </si>
  <si>
    <t>st.č.</t>
  </si>
  <si>
    <t>družstvo</t>
  </si>
  <si>
    <t>župa č.</t>
  </si>
  <si>
    <t>akrobacie</t>
  </si>
  <si>
    <t>trampolína</t>
  </si>
  <si>
    <t>celkem</t>
  </si>
  <si>
    <t>pořadí</t>
  </si>
  <si>
    <t>D</t>
  </si>
  <si>
    <t>E</t>
  </si>
  <si>
    <t>C</t>
  </si>
  <si>
    <t>PEN</t>
  </si>
  <si>
    <t>03</t>
  </si>
  <si>
    <t>T. J. Sokol Bedřichov A</t>
  </si>
  <si>
    <t>1.</t>
  </si>
  <si>
    <t>08</t>
  </si>
  <si>
    <t>T. J. Sokol Vyškov</t>
  </si>
  <si>
    <t>2.</t>
  </si>
  <si>
    <t>06</t>
  </si>
  <si>
    <t>T.J. Sokol Brno-Židenice</t>
  </si>
  <si>
    <t>3.</t>
  </si>
  <si>
    <t>05</t>
  </si>
  <si>
    <t xml:space="preserve">T.J.  Sokol Frýdek-Místek </t>
  </si>
  <si>
    <t>4.</t>
  </si>
  <si>
    <t>04</t>
  </si>
  <si>
    <t>T. J. Sokol Bedřichov B</t>
  </si>
  <si>
    <t>5.</t>
  </si>
  <si>
    <t>01</t>
  </si>
  <si>
    <t>T. J. Sokol Luleč</t>
  </si>
  <si>
    <t>6.</t>
  </si>
  <si>
    <t>02</t>
  </si>
  <si>
    <t>T. J. Sokol Nové Bránice</t>
  </si>
  <si>
    <t>7.</t>
  </si>
  <si>
    <t>Kategorie I</t>
  </si>
  <si>
    <t>S11</t>
  </si>
  <si>
    <t>T.J. Sokol Brno I A</t>
  </si>
  <si>
    <t>S3</t>
  </si>
  <si>
    <t>T.J. Sokol Luleč</t>
  </si>
  <si>
    <t>S5</t>
  </si>
  <si>
    <t>TJ  Chropyně</t>
  </si>
  <si>
    <t>S6</t>
  </si>
  <si>
    <t>T.J. Sokol Brno I B</t>
  </si>
  <si>
    <t>S7</t>
  </si>
  <si>
    <t>T.J. Sokol Nové Bránice A</t>
  </si>
  <si>
    <t>S1</t>
  </si>
  <si>
    <t>TJ  Sokol Prštice A</t>
  </si>
  <si>
    <t>S9</t>
  </si>
  <si>
    <t>T.J. Sokol Brno-Židenice B</t>
  </si>
  <si>
    <t>S12</t>
  </si>
  <si>
    <t>ZŠ Komenského Slavkov</t>
  </si>
  <si>
    <t>8.</t>
  </si>
  <si>
    <t>S4</t>
  </si>
  <si>
    <t>T.J. Sokol Nové Bránice B</t>
  </si>
  <si>
    <t>9.</t>
  </si>
  <si>
    <t>S10</t>
  </si>
  <si>
    <t>T.J. Sokol Vyškov</t>
  </si>
  <si>
    <t>10.</t>
  </si>
  <si>
    <t>S2</t>
  </si>
  <si>
    <t>TJ  Sokol Prštice B</t>
  </si>
  <si>
    <t>11.</t>
  </si>
  <si>
    <t>S8</t>
  </si>
  <si>
    <t>T.J. Sokol Brno-Židenice A</t>
  </si>
  <si>
    <t>12.</t>
  </si>
  <si>
    <t>Kategorie II.</t>
  </si>
  <si>
    <t>S25</t>
  </si>
  <si>
    <t>S22</t>
  </si>
  <si>
    <t>T. J. Sokol Ořechov</t>
  </si>
  <si>
    <t>S24</t>
  </si>
  <si>
    <t>T. J. Sokol Dvůr Králové nad Labem</t>
  </si>
  <si>
    <t>S23</t>
  </si>
  <si>
    <t>T. J. Sokol Brno-Židenice</t>
  </si>
  <si>
    <t>S21</t>
  </si>
  <si>
    <t>T. J. Sokol Brno I</t>
  </si>
  <si>
    <t>Kategorie III</t>
  </si>
  <si>
    <t>S31</t>
  </si>
  <si>
    <t>start.číslo</t>
  </si>
  <si>
    <t>Kategorie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</si>
</sst>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sz val="12"/>
      <name val="Arial"/>
      <family val="2"/>
      <charset val="238"/>
    </font>
    <font>
      <b/>
      <sz val="16"/>
      <name val="Arial"/>
      <charset val="238"/>
    </font>
    <font>
      <b/>
      <sz val="12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8EB4E3"/>
        <bgColor rgb="FF9999FF"/>
      </patternFill>
    </fill>
    <fill>
      <patternFill patternType="solid">
        <fgColor rgb="FFFAC090"/>
        <bgColor rgb="FFC0C0C0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3" fillId="2" borderId="8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2" fontId="2" fillId="0" borderId="17" xfId="0" applyNumberFormat="1" applyFont="1" applyBorder="1" applyAlignment="1">
      <alignment horizontal="center"/>
    </xf>
    <xf numFmtId="2" fontId="2" fillId="0" borderId="17" xfId="0" applyNumberFormat="1" applyFont="1" applyBorder="1"/>
    <xf numFmtId="2" fontId="1" fillId="0" borderId="18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0" fontId="1" fillId="0" borderId="18" xfId="0" applyFont="1" applyBorder="1"/>
    <xf numFmtId="0" fontId="1" fillId="0" borderId="22" xfId="0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23" xfId="0" applyNumberFormat="1" applyFont="1" applyBorder="1" applyAlignment="1">
      <alignment horizontal="center"/>
    </xf>
    <xf numFmtId="2" fontId="2" fillId="0" borderId="23" xfId="0" applyNumberFormat="1" applyFont="1" applyBorder="1"/>
    <xf numFmtId="2" fontId="1" fillId="0" borderId="24" xfId="0" applyNumberFormat="1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0" fillId="0" borderId="26" xfId="0" applyBorder="1"/>
    <xf numFmtId="0" fontId="3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2" fontId="2" fillId="0" borderId="12" xfId="0" applyNumberFormat="1" applyFont="1" applyBorder="1"/>
    <xf numFmtId="0" fontId="1" fillId="0" borderId="2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2" fontId="2" fillId="0" borderId="27" xfId="0" applyNumberFormat="1" applyFont="1" applyBorder="1"/>
    <xf numFmtId="2" fontId="1" fillId="0" borderId="21" xfId="0" applyNumberFormat="1" applyFont="1" applyBorder="1" applyAlignment="1">
      <alignment horizontal="center"/>
    </xf>
    <xf numFmtId="0" fontId="3" fillId="0" borderId="26" xfId="0" applyFont="1" applyBorder="1"/>
    <xf numFmtId="2" fontId="1" fillId="0" borderId="26" xfId="0" applyNumberFormat="1" applyFont="1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1" fillId="0" borderId="19" xfId="0" applyFont="1" applyBorder="1"/>
    <xf numFmtId="2" fontId="2" fillId="0" borderId="12" xfId="0" applyNumberFormat="1" applyFont="1" applyBorder="1" applyAlignment="1">
      <alignment horizontal="right"/>
    </xf>
    <xf numFmtId="2" fontId="2" fillId="0" borderId="17" xfId="0" applyNumberFormat="1" applyFont="1" applyBorder="1" applyAlignment="1">
      <alignment horizontal="right"/>
    </xf>
    <xf numFmtId="2" fontId="2" fillId="0" borderId="15" xfId="0" applyNumberFormat="1" applyFont="1" applyBorder="1" applyAlignment="1">
      <alignment horizontal="right"/>
    </xf>
    <xf numFmtId="2" fontId="1" fillId="0" borderId="3" xfId="0" applyNumberFormat="1" applyFont="1" applyBorder="1" applyAlignment="1">
      <alignment horizontal="center"/>
    </xf>
    <xf numFmtId="0" fontId="3" fillId="3" borderId="0" xfId="0" applyFont="1" applyFill="1"/>
    <xf numFmtId="0" fontId="2" fillId="0" borderId="29" xfId="0" applyFont="1" applyBorder="1" applyAlignment="1">
      <alignment horizontal="center"/>
    </xf>
    <xf numFmtId="0" fontId="1" fillId="0" borderId="30" xfId="0" applyFont="1" applyBorder="1"/>
    <xf numFmtId="0" fontId="1" fillId="0" borderId="31" xfId="0" applyFont="1" applyBorder="1" applyAlignment="1">
      <alignment horizontal="center"/>
    </xf>
    <xf numFmtId="2" fontId="2" fillId="0" borderId="32" xfId="0" applyNumberFormat="1" applyFont="1" applyBorder="1" applyAlignment="1">
      <alignment horizontal="right"/>
    </xf>
    <xf numFmtId="2" fontId="2" fillId="0" borderId="33" xfId="0" applyNumberFormat="1" applyFont="1" applyBorder="1" applyAlignment="1">
      <alignment horizontal="right"/>
    </xf>
    <xf numFmtId="2" fontId="1" fillId="0" borderId="25" xfId="0" applyNumberFormat="1" applyFont="1" applyBorder="1" applyAlignment="1">
      <alignment horizontal="center"/>
    </xf>
    <xf numFmtId="2" fontId="2" fillId="0" borderId="29" xfId="0" applyNumberFormat="1" applyFont="1" applyBorder="1" applyAlignment="1">
      <alignment horizontal="right"/>
    </xf>
    <xf numFmtId="2" fontId="1" fillId="0" borderId="29" xfId="0" applyNumberFormat="1" applyFont="1" applyBorder="1" applyAlignment="1">
      <alignment horizontal="center"/>
    </xf>
    <xf numFmtId="49" fontId="2" fillId="0" borderId="26" xfId="0" applyNumberFormat="1" applyFont="1" applyBorder="1" applyAlignment="1">
      <alignment horizontal="center"/>
    </xf>
    <xf numFmtId="0" fontId="1" fillId="0" borderId="26" xfId="0" applyFont="1" applyBorder="1"/>
    <xf numFmtId="0" fontId="1" fillId="0" borderId="26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2" fontId="2" fillId="0" borderId="26" xfId="0" applyNumberFormat="1" applyFont="1" applyBorder="1"/>
    <xf numFmtId="0" fontId="3" fillId="4" borderId="1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34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5" borderId="20" xfId="0" applyFont="1" applyFill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7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3" borderId="38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zoomScaleNormal="100" workbookViewId="0">
      <selection activeCell="O8" sqref="O8"/>
    </sheetView>
  </sheetViews>
  <sheetFormatPr defaultRowHeight="12.75" x14ac:dyDescent="0.2"/>
  <cols>
    <col min="1" max="1" width="9.5703125"/>
    <col min="2" max="2" width="39.85546875"/>
    <col min="3" max="3" width="10"/>
    <col min="8" max="8" width="9.28515625"/>
    <col min="14" max="14" width="9.5703125"/>
    <col min="15" max="15" width="9.85546875"/>
    <col min="16" max="1025" width="8.42578125"/>
  </cols>
  <sheetData>
    <row r="1" spans="1:15" ht="20.2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0.25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25" x14ac:dyDescent="0.3">
      <c r="A3" s="6" t="s">
        <v>1</v>
      </c>
      <c r="B3" s="7"/>
      <c r="C3" s="7"/>
      <c r="D3" s="7"/>
      <c r="E3" s="7" t="s">
        <v>2</v>
      </c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20.25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ht="20.25" x14ac:dyDescent="0.3">
      <c r="A5" s="8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 ht="20.25" x14ac:dyDescent="0.3">
      <c r="A6" s="9" t="s">
        <v>4</v>
      </c>
      <c r="B6" s="10" t="s">
        <v>5</v>
      </c>
      <c r="C6" s="10" t="s">
        <v>6</v>
      </c>
      <c r="D6" s="5" t="s">
        <v>7</v>
      </c>
      <c r="E6" s="5"/>
      <c r="F6" s="5"/>
      <c r="G6" s="5"/>
      <c r="H6" s="5"/>
      <c r="I6" s="4" t="s">
        <v>8</v>
      </c>
      <c r="J6" s="4"/>
      <c r="K6" s="4"/>
      <c r="L6" s="4"/>
      <c r="M6" s="4"/>
      <c r="N6" s="11" t="s">
        <v>9</v>
      </c>
      <c r="O6" s="12" t="s">
        <v>10</v>
      </c>
    </row>
    <row r="7" spans="1:15" ht="20.25" x14ac:dyDescent="0.3">
      <c r="A7" s="13"/>
      <c r="B7" s="14"/>
      <c r="C7" s="15"/>
      <c r="D7" s="16" t="s">
        <v>11</v>
      </c>
      <c r="E7" s="17" t="s">
        <v>12</v>
      </c>
      <c r="F7" s="17" t="s">
        <v>13</v>
      </c>
      <c r="G7" s="17" t="s">
        <v>14</v>
      </c>
      <c r="H7" s="18"/>
      <c r="I7" s="16" t="s">
        <v>11</v>
      </c>
      <c r="J7" s="17" t="s">
        <v>12</v>
      </c>
      <c r="K7" s="17" t="s">
        <v>13</v>
      </c>
      <c r="L7" s="19" t="s">
        <v>14</v>
      </c>
      <c r="M7" s="20"/>
      <c r="N7" s="21"/>
      <c r="O7" s="22"/>
    </row>
    <row r="8" spans="1:15" ht="20.25" x14ac:dyDescent="0.3">
      <c r="A8" s="23" t="s">
        <v>15</v>
      </c>
      <c r="B8" s="24" t="s">
        <v>16</v>
      </c>
      <c r="C8" s="25">
        <v>28</v>
      </c>
      <c r="D8" s="26">
        <v>2.5</v>
      </c>
      <c r="E8" s="27">
        <v>7.65</v>
      </c>
      <c r="F8" s="27">
        <v>2</v>
      </c>
      <c r="G8" s="28">
        <v>0</v>
      </c>
      <c r="H8" s="29">
        <f t="shared" ref="H8:H14" si="0">(D8+E8+F8)-G8</f>
        <v>12.15</v>
      </c>
      <c r="I8" s="26">
        <v>2.8</v>
      </c>
      <c r="J8" s="27">
        <v>5.65</v>
      </c>
      <c r="K8" s="27">
        <v>2</v>
      </c>
      <c r="L8" s="27">
        <v>0</v>
      </c>
      <c r="M8" s="30">
        <f t="shared" ref="M8:M14" si="1">(I8+J8+K8)-L8</f>
        <v>10.45</v>
      </c>
      <c r="N8" s="31">
        <f t="shared" ref="N8:N14" si="2">H8+M8</f>
        <v>22.6</v>
      </c>
      <c r="O8" s="32" t="s">
        <v>17</v>
      </c>
    </row>
    <row r="9" spans="1:15" ht="20.25" x14ac:dyDescent="0.3">
      <c r="A9" s="33" t="s">
        <v>18</v>
      </c>
      <c r="B9" s="34" t="s">
        <v>19</v>
      </c>
      <c r="C9" s="35">
        <v>31</v>
      </c>
      <c r="D9" s="36">
        <v>1.6</v>
      </c>
      <c r="E9" s="37">
        <v>7.15</v>
      </c>
      <c r="F9" s="37">
        <v>2</v>
      </c>
      <c r="G9" s="38">
        <v>0</v>
      </c>
      <c r="H9" s="39">
        <f t="shared" si="0"/>
        <v>10.75</v>
      </c>
      <c r="I9" s="36">
        <v>1.7</v>
      </c>
      <c r="J9" s="37">
        <v>6</v>
      </c>
      <c r="K9" s="37">
        <v>2</v>
      </c>
      <c r="L9" s="37">
        <v>0</v>
      </c>
      <c r="M9" s="39">
        <f t="shared" si="1"/>
        <v>9.6999999999999993</v>
      </c>
      <c r="N9" s="31">
        <f t="shared" si="2"/>
        <v>20.45</v>
      </c>
      <c r="O9" s="40" t="s">
        <v>20</v>
      </c>
    </row>
    <row r="10" spans="1:15" ht="20.25" x14ac:dyDescent="0.3">
      <c r="A10" s="23" t="s">
        <v>21</v>
      </c>
      <c r="B10" s="24" t="s">
        <v>22</v>
      </c>
      <c r="C10" s="25">
        <v>32</v>
      </c>
      <c r="D10" s="26">
        <v>1.5</v>
      </c>
      <c r="E10" s="27">
        <v>7.4</v>
      </c>
      <c r="F10" s="27">
        <v>2</v>
      </c>
      <c r="G10" s="28">
        <v>0</v>
      </c>
      <c r="H10" s="41">
        <f t="shared" si="0"/>
        <v>10.9</v>
      </c>
      <c r="I10" s="26">
        <v>1.6</v>
      </c>
      <c r="J10" s="27">
        <v>5.75</v>
      </c>
      <c r="K10" s="27">
        <v>2</v>
      </c>
      <c r="L10" s="27">
        <v>0</v>
      </c>
      <c r="M10" s="30">
        <f t="shared" si="1"/>
        <v>9.35</v>
      </c>
      <c r="N10" s="31">
        <f t="shared" si="2"/>
        <v>20.25</v>
      </c>
      <c r="O10" s="40" t="s">
        <v>23</v>
      </c>
    </row>
    <row r="11" spans="1:15" ht="20.25" x14ac:dyDescent="0.3">
      <c r="A11" s="23" t="s">
        <v>24</v>
      </c>
      <c r="B11" s="24" t="s">
        <v>25</v>
      </c>
      <c r="C11" s="25">
        <v>43</v>
      </c>
      <c r="D11" s="26">
        <v>2.1</v>
      </c>
      <c r="E11" s="27">
        <v>7.5</v>
      </c>
      <c r="F11" s="27">
        <v>2</v>
      </c>
      <c r="G11" s="28">
        <v>0</v>
      </c>
      <c r="H11" s="29">
        <f t="shared" si="0"/>
        <v>11.6</v>
      </c>
      <c r="I11" s="26">
        <v>2.1</v>
      </c>
      <c r="J11" s="27">
        <v>4.45</v>
      </c>
      <c r="K11" s="27">
        <v>2</v>
      </c>
      <c r="L11" s="27">
        <v>0</v>
      </c>
      <c r="M11" s="30">
        <f t="shared" si="1"/>
        <v>8.5500000000000007</v>
      </c>
      <c r="N11" s="31">
        <f t="shared" si="2"/>
        <v>20.149999999999999</v>
      </c>
      <c r="O11" s="40" t="s">
        <v>26</v>
      </c>
    </row>
    <row r="12" spans="1:15" ht="20.25" x14ac:dyDescent="0.3">
      <c r="A12" s="23" t="s">
        <v>27</v>
      </c>
      <c r="B12" s="24" t="s">
        <v>28</v>
      </c>
      <c r="C12" s="25">
        <v>28</v>
      </c>
      <c r="D12" s="26">
        <v>1.6</v>
      </c>
      <c r="E12" s="27">
        <v>7.45</v>
      </c>
      <c r="F12" s="27">
        <v>2</v>
      </c>
      <c r="G12" s="28">
        <v>0</v>
      </c>
      <c r="H12" s="29">
        <f t="shared" si="0"/>
        <v>11.05</v>
      </c>
      <c r="I12" s="26">
        <v>1.6</v>
      </c>
      <c r="J12" s="27">
        <v>5.15</v>
      </c>
      <c r="K12" s="27">
        <v>1.9</v>
      </c>
      <c r="L12" s="27">
        <v>0</v>
      </c>
      <c r="M12" s="30">
        <f t="shared" si="1"/>
        <v>8.65</v>
      </c>
      <c r="N12" s="31">
        <f t="shared" si="2"/>
        <v>19.700000000000003</v>
      </c>
      <c r="O12" s="40" t="s">
        <v>29</v>
      </c>
    </row>
    <row r="13" spans="1:15" ht="20.25" x14ac:dyDescent="0.3">
      <c r="A13" s="23" t="s">
        <v>30</v>
      </c>
      <c r="B13" s="24" t="s">
        <v>31</v>
      </c>
      <c r="C13" s="25">
        <v>31</v>
      </c>
      <c r="D13" s="26">
        <v>2.4</v>
      </c>
      <c r="E13" s="27">
        <v>5.3</v>
      </c>
      <c r="F13" s="27">
        <v>1.9</v>
      </c>
      <c r="G13" s="28">
        <v>0</v>
      </c>
      <c r="H13" s="41">
        <f t="shared" si="0"/>
        <v>9.6</v>
      </c>
      <c r="I13" s="26">
        <v>1.8</v>
      </c>
      <c r="J13" s="27">
        <v>5.7</v>
      </c>
      <c r="K13" s="27">
        <v>2</v>
      </c>
      <c r="L13" s="27">
        <v>0</v>
      </c>
      <c r="M13" s="30">
        <f t="shared" si="1"/>
        <v>9.5</v>
      </c>
      <c r="N13" s="31">
        <f t="shared" si="2"/>
        <v>19.100000000000001</v>
      </c>
      <c r="O13" s="40" t="s">
        <v>32</v>
      </c>
    </row>
    <row r="14" spans="1:15" ht="20.25" x14ac:dyDescent="0.3">
      <c r="A14" s="23" t="s">
        <v>33</v>
      </c>
      <c r="B14" s="24" t="s">
        <v>34</v>
      </c>
      <c r="C14" s="25">
        <v>33</v>
      </c>
      <c r="D14" s="26">
        <v>1.9</v>
      </c>
      <c r="E14" s="27">
        <v>4.95</v>
      </c>
      <c r="F14" s="27">
        <v>2</v>
      </c>
      <c r="G14" s="28">
        <v>0</v>
      </c>
      <c r="H14" s="29">
        <f t="shared" si="0"/>
        <v>8.85</v>
      </c>
      <c r="I14" s="26">
        <v>1.4</v>
      </c>
      <c r="J14" s="27">
        <v>4.05</v>
      </c>
      <c r="K14" s="27">
        <v>2</v>
      </c>
      <c r="L14" s="27">
        <v>0</v>
      </c>
      <c r="M14" s="30">
        <f t="shared" si="1"/>
        <v>7.4499999999999993</v>
      </c>
      <c r="N14" s="31">
        <f t="shared" si="2"/>
        <v>16.299999999999997</v>
      </c>
      <c r="O14" s="42" t="s">
        <v>35</v>
      </c>
    </row>
    <row r="15" spans="1:15" x14ac:dyDescent="0.2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</row>
  </sheetData>
  <mergeCells count="2">
    <mergeCell ref="D6:H6"/>
    <mergeCell ref="I6:M6"/>
  </mergeCells>
  <pageMargins left="0.78749999999999998" right="0.78749999999999998" top="1.05277777777778" bottom="1.05277777777778" header="0.78749999999999998" footer="0.78749999999999998"/>
  <pageSetup paperSize="9" firstPageNumber="0" orientation="landscape" horizontalDpi="300" verticalDpi="300"/>
  <headerFooter>
    <oddHeader>&amp;C&amp;"Times New Roman,obyčejné"&amp;12&amp;A</oddHeader>
    <oddFooter>&amp;C&amp;"Times New Roman,obyčejné"&amp;12Stránka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C20"/>
  <sheetViews>
    <sheetView zoomScale="85" zoomScaleNormal="85" workbookViewId="0">
      <selection activeCell="O8" sqref="O8"/>
    </sheetView>
  </sheetViews>
  <sheetFormatPr defaultRowHeight="15" x14ac:dyDescent="0.2"/>
  <cols>
    <col min="1" max="1" width="9.85546875" style="44"/>
    <col min="2" max="2" width="52" style="44"/>
    <col min="3" max="3" width="9.85546875" style="44"/>
    <col min="4" max="4" width="8.28515625" style="44"/>
    <col min="5" max="6" width="8.140625" style="44"/>
    <col min="7" max="7" width="8.28515625" style="44"/>
    <col min="8" max="8" width="9.140625" style="44"/>
    <col min="9" max="12" width="8.28515625" style="44"/>
    <col min="13" max="13" width="11.42578125" style="44" customWidth="1"/>
    <col min="14" max="14" width="11.85546875" style="44"/>
    <col min="15" max="15" width="11.42578125" style="44"/>
    <col min="16" max="1017" width="8.140625" style="44"/>
  </cols>
  <sheetData>
    <row r="1" spans="1:1017" ht="20.2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</row>
    <row r="2" spans="1:1017" ht="20.25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</row>
    <row r="3" spans="1:1017" ht="20.25" x14ac:dyDescent="0.3">
      <c r="A3" s="6" t="s">
        <v>1</v>
      </c>
      <c r="B3" s="7"/>
      <c r="C3" s="7"/>
      <c r="D3" s="7"/>
      <c r="E3" s="7" t="s">
        <v>2</v>
      </c>
      <c r="F3" s="7"/>
      <c r="G3" s="7"/>
      <c r="H3" s="7"/>
      <c r="I3" s="7"/>
      <c r="J3" s="7"/>
      <c r="K3" s="7"/>
      <c r="L3" s="7"/>
      <c r="M3" s="7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</row>
    <row r="4" spans="1:1017" ht="20.25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017" ht="20.25" x14ac:dyDescent="0.3">
      <c r="A5" s="8" t="s">
        <v>36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1:1017" ht="20.25" x14ac:dyDescent="0.3">
      <c r="A6" s="9" t="s">
        <v>4</v>
      </c>
      <c r="B6" s="10" t="s">
        <v>5</v>
      </c>
      <c r="C6" s="10" t="s">
        <v>6</v>
      </c>
      <c r="D6" s="5" t="s">
        <v>7</v>
      </c>
      <c r="E6" s="5"/>
      <c r="F6" s="5"/>
      <c r="G6" s="5"/>
      <c r="H6" s="5"/>
      <c r="I6" s="4" t="s">
        <v>8</v>
      </c>
      <c r="J6" s="4"/>
      <c r="K6" s="4"/>
      <c r="L6" s="4"/>
      <c r="M6" s="4"/>
      <c r="N6" s="11" t="s">
        <v>9</v>
      </c>
      <c r="O6" s="12" t="s">
        <v>10</v>
      </c>
    </row>
    <row r="7" spans="1:1017" ht="20.25" x14ac:dyDescent="0.3">
      <c r="A7" s="13"/>
      <c r="B7" s="45"/>
      <c r="C7" s="15"/>
      <c r="D7" s="16" t="s">
        <v>11</v>
      </c>
      <c r="E7" s="17" t="s">
        <v>12</v>
      </c>
      <c r="F7" s="17" t="s">
        <v>13</v>
      </c>
      <c r="G7" s="17" t="s">
        <v>14</v>
      </c>
      <c r="H7" s="18"/>
      <c r="I7" s="16" t="s">
        <v>11</v>
      </c>
      <c r="J7" s="17" t="s">
        <v>12</v>
      </c>
      <c r="K7" s="17" t="s">
        <v>13</v>
      </c>
      <c r="L7" s="19" t="s">
        <v>14</v>
      </c>
      <c r="M7" s="20"/>
      <c r="N7" s="46"/>
      <c r="O7" s="19"/>
    </row>
    <row r="8" spans="1:1017" ht="20.25" x14ac:dyDescent="0.3">
      <c r="A8" s="47" t="s">
        <v>37</v>
      </c>
      <c r="B8" s="24" t="s">
        <v>38</v>
      </c>
      <c r="C8" s="25">
        <v>33</v>
      </c>
      <c r="D8" s="48">
        <v>2.4</v>
      </c>
      <c r="E8" s="28">
        <v>7.7</v>
      </c>
      <c r="F8" s="28">
        <v>2</v>
      </c>
      <c r="G8" s="28">
        <v>0</v>
      </c>
      <c r="H8" s="29">
        <f t="shared" ref="H8:H19" si="0">(D8+E8+F8)-G8</f>
        <v>12.1</v>
      </c>
      <c r="I8" s="26">
        <v>2.2999999999999998</v>
      </c>
      <c r="J8" s="27">
        <v>6.55</v>
      </c>
      <c r="K8" s="27">
        <v>2</v>
      </c>
      <c r="L8" s="27">
        <v>0</v>
      </c>
      <c r="M8" s="30">
        <f t="shared" ref="M8:M19" si="1">(I8+J8+K8)-L8</f>
        <v>10.85</v>
      </c>
      <c r="N8" s="31">
        <f t="shared" ref="N8:N19" si="2">H8+M8</f>
        <v>22.95</v>
      </c>
      <c r="O8" s="49" t="s">
        <v>17</v>
      </c>
    </row>
    <row r="9" spans="1:1017" ht="20.25" x14ac:dyDescent="0.3">
      <c r="A9" s="47" t="s">
        <v>39</v>
      </c>
      <c r="B9" s="24" t="s">
        <v>40</v>
      </c>
      <c r="C9" s="25">
        <v>31</v>
      </c>
      <c r="D9" s="48">
        <v>3.3</v>
      </c>
      <c r="E9" s="28">
        <v>6.7</v>
      </c>
      <c r="F9" s="28">
        <v>2</v>
      </c>
      <c r="G9" s="28">
        <v>0</v>
      </c>
      <c r="H9" s="29">
        <f t="shared" si="0"/>
        <v>12</v>
      </c>
      <c r="I9" s="26">
        <v>2.2999999999999998</v>
      </c>
      <c r="J9" s="27">
        <v>6.4</v>
      </c>
      <c r="K9" s="27">
        <v>2</v>
      </c>
      <c r="L9" s="27">
        <v>0</v>
      </c>
      <c r="M9" s="30">
        <f t="shared" si="1"/>
        <v>10.7</v>
      </c>
      <c r="N9" s="31">
        <f t="shared" si="2"/>
        <v>22.7</v>
      </c>
      <c r="O9" s="40" t="s">
        <v>20</v>
      </c>
    </row>
    <row r="10" spans="1:1017" ht="20.25" x14ac:dyDescent="0.3">
      <c r="A10" s="47" t="s">
        <v>41</v>
      </c>
      <c r="B10" s="24" t="s">
        <v>42</v>
      </c>
      <c r="C10" s="25"/>
      <c r="D10" s="48">
        <v>1.9</v>
      </c>
      <c r="E10" s="28">
        <v>7.75</v>
      </c>
      <c r="F10" s="28">
        <v>2</v>
      </c>
      <c r="G10" s="28">
        <v>0</v>
      </c>
      <c r="H10" s="29">
        <f t="shared" si="0"/>
        <v>11.65</v>
      </c>
      <c r="I10" s="26">
        <v>2.2999999999999998</v>
      </c>
      <c r="J10" s="27">
        <v>5.95</v>
      </c>
      <c r="K10" s="27">
        <v>2</v>
      </c>
      <c r="L10" s="27">
        <v>0</v>
      </c>
      <c r="M10" s="30">
        <f t="shared" si="1"/>
        <v>10.25</v>
      </c>
      <c r="N10" s="31">
        <f t="shared" si="2"/>
        <v>21.9</v>
      </c>
      <c r="O10" s="40" t="s">
        <v>23</v>
      </c>
    </row>
    <row r="11" spans="1:1017" ht="20.25" x14ac:dyDescent="0.3">
      <c r="A11" s="47" t="s">
        <v>43</v>
      </c>
      <c r="B11" s="24" t="s">
        <v>44</v>
      </c>
      <c r="C11" s="25">
        <v>33</v>
      </c>
      <c r="D11" s="48">
        <v>1.7</v>
      </c>
      <c r="E11" s="28">
        <v>7.5</v>
      </c>
      <c r="F11" s="28">
        <v>1.9</v>
      </c>
      <c r="G11" s="28">
        <v>0</v>
      </c>
      <c r="H11" s="29">
        <f t="shared" si="0"/>
        <v>11.1</v>
      </c>
      <c r="I11" s="26">
        <v>1.7</v>
      </c>
      <c r="J11" s="27">
        <v>6.3</v>
      </c>
      <c r="K11" s="27">
        <v>2</v>
      </c>
      <c r="L11" s="27">
        <v>0</v>
      </c>
      <c r="M11" s="30">
        <f t="shared" si="1"/>
        <v>10</v>
      </c>
      <c r="N11" s="31">
        <f t="shared" si="2"/>
        <v>21.1</v>
      </c>
      <c r="O11" s="40" t="s">
        <v>26</v>
      </c>
    </row>
    <row r="12" spans="1:1017" ht="20.25" x14ac:dyDescent="0.3">
      <c r="A12" s="47" t="s">
        <v>45</v>
      </c>
      <c r="B12" s="24" t="s">
        <v>46</v>
      </c>
      <c r="C12" s="25">
        <v>33</v>
      </c>
      <c r="D12" s="48">
        <v>1.9</v>
      </c>
      <c r="E12" s="28">
        <v>6.85</v>
      </c>
      <c r="F12" s="28">
        <v>2</v>
      </c>
      <c r="G12" s="28">
        <v>0</v>
      </c>
      <c r="H12" s="29">
        <f t="shared" si="0"/>
        <v>10.75</v>
      </c>
      <c r="I12" s="26">
        <v>1.9</v>
      </c>
      <c r="J12" s="27">
        <v>5.95</v>
      </c>
      <c r="K12" s="27">
        <v>2</v>
      </c>
      <c r="L12" s="27">
        <v>0</v>
      </c>
      <c r="M12" s="30">
        <f t="shared" si="1"/>
        <v>9.85</v>
      </c>
      <c r="N12" s="31">
        <f t="shared" si="2"/>
        <v>20.6</v>
      </c>
      <c r="O12" s="40" t="s">
        <v>29</v>
      </c>
    </row>
    <row r="13" spans="1:1017" ht="20.25" x14ac:dyDescent="0.3">
      <c r="A13" s="50" t="s">
        <v>47</v>
      </c>
      <c r="B13" s="34" t="s">
        <v>48</v>
      </c>
      <c r="C13" s="35"/>
      <c r="D13" s="51">
        <v>2.2000000000000002</v>
      </c>
      <c r="E13" s="38">
        <v>6.3</v>
      </c>
      <c r="F13" s="38">
        <v>2</v>
      </c>
      <c r="G13" s="38">
        <v>0</v>
      </c>
      <c r="H13" s="29">
        <f t="shared" si="0"/>
        <v>10.5</v>
      </c>
      <c r="I13" s="36">
        <v>2.2999999999999998</v>
      </c>
      <c r="J13" s="37">
        <v>5.5</v>
      </c>
      <c r="K13" s="37">
        <v>2</v>
      </c>
      <c r="L13" s="37">
        <v>0</v>
      </c>
      <c r="M13" s="39">
        <f t="shared" si="1"/>
        <v>9.8000000000000007</v>
      </c>
      <c r="N13" s="52">
        <f t="shared" si="2"/>
        <v>20.3</v>
      </c>
      <c r="O13" s="40" t="s">
        <v>32</v>
      </c>
    </row>
    <row r="14" spans="1:1017" ht="20.25" x14ac:dyDescent="0.3">
      <c r="A14" s="47" t="s">
        <v>49</v>
      </c>
      <c r="B14" s="24" t="s">
        <v>50</v>
      </c>
      <c r="C14" s="25">
        <v>32</v>
      </c>
      <c r="D14" s="48">
        <v>1.8</v>
      </c>
      <c r="E14" s="28">
        <v>6.8</v>
      </c>
      <c r="F14" s="28">
        <v>1.7</v>
      </c>
      <c r="G14" s="28">
        <v>0</v>
      </c>
      <c r="H14" s="29">
        <f t="shared" si="0"/>
        <v>10.299999999999999</v>
      </c>
      <c r="I14" s="26">
        <v>2.1</v>
      </c>
      <c r="J14" s="27">
        <v>5.75</v>
      </c>
      <c r="K14" s="27">
        <v>2</v>
      </c>
      <c r="L14" s="27">
        <v>0</v>
      </c>
      <c r="M14" s="30">
        <f t="shared" si="1"/>
        <v>9.85</v>
      </c>
      <c r="N14" s="31">
        <f t="shared" si="2"/>
        <v>20.149999999999999</v>
      </c>
      <c r="O14" s="40" t="s">
        <v>35</v>
      </c>
    </row>
    <row r="15" spans="1:1017" ht="20.25" x14ac:dyDescent="0.3">
      <c r="A15" s="47" t="s">
        <v>51</v>
      </c>
      <c r="B15" s="24" t="s">
        <v>52</v>
      </c>
      <c r="C15" s="25"/>
      <c r="D15" s="48">
        <v>1.7</v>
      </c>
      <c r="E15" s="28">
        <v>6.95</v>
      </c>
      <c r="F15" s="28">
        <v>2</v>
      </c>
      <c r="G15" s="28">
        <v>0.3</v>
      </c>
      <c r="H15" s="30">
        <f t="shared" si="0"/>
        <v>10.35</v>
      </c>
      <c r="I15" s="26">
        <v>1.7</v>
      </c>
      <c r="J15" s="27">
        <v>5.5</v>
      </c>
      <c r="K15" s="27">
        <v>1.9</v>
      </c>
      <c r="L15" s="27">
        <v>0</v>
      </c>
      <c r="M15" s="30">
        <f t="shared" si="1"/>
        <v>9.1</v>
      </c>
      <c r="N15" s="31">
        <f t="shared" si="2"/>
        <v>19.45</v>
      </c>
      <c r="O15" s="40" t="s">
        <v>53</v>
      </c>
    </row>
    <row r="16" spans="1:1017" ht="20.25" x14ac:dyDescent="0.3">
      <c r="A16" s="47" t="s">
        <v>54</v>
      </c>
      <c r="B16" s="24" t="s">
        <v>55</v>
      </c>
      <c r="C16" s="25">
        <v>33</v>
      </c>
      <c r="D16" s="48">
        <v>2.2000000000000002</v>
      </c>
      <c r="E16" s="28">
        <v>5.15</v>
      </c>
      <c r="F16" s="28">
        <v>2</v>
      </c>
      <c r="G16" s="28">
        <v>0</v>
      </c>
      <c r="H16" s="41">
        <f t="shared" si="0"/>
        <v>9.3500000000000014</v>
      </c>
      <c r="I16" s="26">
        <v>2</v>
      </c>
      <c r="J16" s="27">
        <v>5.15</v>
      </c>
      <c r="K16" s="27">
        <v>2</v>
      </c>
      <c r="L16" s="27">
        <v>0</v>
      </c>
      <c r="M16" s="30">
        <f t="shared" si="1"/>
        <v>9.15</v>
      </c>
      <c r="N16" s="31">
        <f t="shared" si="2"/>
        <v>18.5</v>
      </c>
      <c r="O16" s="40" t="s">
        <v>56</v>
      </c>
    </row>
    <row r="17" spans="1:15" ht="20.25" x14ac:dyDescent="0.3">
      <c r="A17" s="47" t="s">
        <v>57</v>
      </c>
      <c r="B17" s="24" t="s">
        <v>58</v>
      </c>
      <c r="C17" s="25">
        <v>31</v>
      </c>
      <c r="D17" s="48">
        <v>1.7</v>
      </c>
      <c r="E17" s="28">
        <v>6.25</v>
      </c>
      <c r="F17" s="28">
        <v>1.6</v>
      </c>
      <c r="G17" s="28">
        <v>0</v>
      </c>
      <c r="H17" s="29">
        <f t="shared" si="0"/>
        <v>9.5500000000000007</v>
      </c>
      <c r="I17" s="26">
        <v>1.7</v>
      </c>
      <c r="J17" s="27">
        <v>5.25</v>
      </c>
      <c r="K17" s="27">
        <v>2</v>
      </c>
      <c r="L17" s="27">
        <v>0</v>
      </c>
      <c r="M17" s="30">
        <f t="shared" si="1"/>
        <v>8.9499999999999993</v>
      </c>
      <c r="N17" s="31">
        <f t="shared" si="2"/>
        <v>18.5</v>
      </c>
      <c r="O17" s="40" t="s">
        <v>59</v>
      </c>
    </row>
    <row r="18" spans="1:15" ht="20.25" x14ac:dyDescent="0.3">
      <c r="A18" s="47" t="s">
        <v>60</v>
      </c>
      <c r="B18" s="24" t="s">
        <v>61</v>
      </c>
      <c r="C18" s="25"/>
      <c r="D18" s="48">
        <v>1.4</v>
      </c>
      <c r="E18" s="28">
        <v>4.95</v>
      </c>
      <c r="F18" s="28">
        <v>2</v>
      </c>
      <c r="G18" s="28">
        <v>0</v>
      </c>
      <c r="H18" s="29">
        <f t="shared" si="0"/>
        <v>8.35</v>
      </c>
      <c r="I18" s="26">
        <v>1.9</v>
      </c>
      <c r="J18" s="27">
        <v>5.4</v>
      </c>
      <c r="K18" s="27">
        <v>1.8</v>
      </c>
      <c r="L18" s="27">
        <v>0.3</v>
      </c>
      <c r="M18" s="30">
        <f t="shared" si="1"/>
        <v>8.8000000000000007</v>
      </c>
      <c r="N18" s="31">
        <f t="shared" si="2"/>
        <v>17.149999999999999</v>
      </c>
      <c r="O18" s="40" t="s">
        <v>62</v>
      </c>
    </row>
    <row r="19" spans="1:15" ht="20.25" x14ac:dyDescent="0.3">
      <c r="A19" s="47" t="s">
        <v>63</v>
      </c>
      <c r="B19" s="24" t="s">
        <v>64</v>
      </c>
      <c r="C19" s="25">
        <v>32</v>
      </c>
      <c r="D19" s="48">
        <v>1.4</v>
      </c>
      <c r="E19" s="28">
        <v>6.1</v>
      </c>
      <c r="F19" s="28">
        <v>1.8</v>
      </c>
      <c r="G19" s="28">
        <v>0</v>
      </c>
      <c r="H19" s="29">
        <f t="shared" si="0"/>
        <v>9.3000000000000007</v>
      </c>
      <c r="I19" s="26">
        <v>1.7</v>
      </c>
      <c r="J19" s="27">
        <v>4.45</v>
      </c>
      <c r="K19" s="27">
        <v>1.9</v>
      </c>
      <c r="L19" s="27">
        <v>0.3</v>
      </c>
      <c r="M19" s="30">
        <f t="shared" si="1"/>
        <v>7.7500000000000009</v>
      </c>
      <c r="N19" s="31">
        <f t="shared" si="2"/>
        <v>17.05</v>
      </c>
      <c r="O19" s="40" t="s">
        <v>65</v>
      </c>
    </row>
    <row r="20" spans="1:15" ht="20.25" x14ac:dyDescent="0.3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4"/>
    </row>
  </sheetData>
  <mergeCells count="2">
    <mergeCell ref="D6:H6"/>
    <mergeCell ref="I6:M6"/>
  </mergeCells>
  <pageMargins left="0.45972222222222198" right="0.5" top="0.98402777777777795" bottom="0.98402777777777795" header="0.51180555555555496" footer="0.51180555555555496"/>
  <pageSetup paperSize="9" firstPageNumber="0"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E14"/>
  <sheetViews>
    <sheetView zoomScale="85" zoomScaleNormal="85" workbookViewId="0">
      <selection activeCell="O8" sqref="O8"/>
    </sheetView>
  </sheetViews>
  <sheetFormatPr defaultRowHeight="15" x14ac:dyDescent="0.2"/>
  <cols>
    <col min="1" max="1" width="9.85546875" style="44"/>
    <col min="2" max="2" width="52" style="44"/>
    <col min="3" max="3" width="9.85546875" style="44"/>
    <col min="4" max="5" width="8.140625" style="44"/>
    <col min="6" max="6" width="9.28515625" style="44"/>
    <col min="7" max="7" width="9.85546875" style="44"/>
    <col min="8" max="8" width="9.140625" style="44"/>
    <col min="9" max="12" width="8.140625" style="44"/>
    <col min="13" max="13" width="9.140625" style="44"/>
    <col min="14" max="15" width="9.85546875" style="44"/>
    <col min="16" max="1019" width="8.140625" style="44"/>
  </cols>
  <sheetData>
    <row r="1" spans="1:1019" ht="20.2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</row>
    <row r="2" spans="1:1019" ht="20.25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</row>
    <row r="3" spans="1:1019" ht="20.25" x14ac:dyDescent="0.3">
      <c r="A3" s="6" t="s">
        <v>1</v>
      </c>
      <c r="B3" s="7"/>
      <c r="C3" s="7"/>
      <c r="D3" s="7"/>
      <c r="E3" s="7" t="s">
        <v>2</v>
      </c>
      <c r="F3" s="7"/>
      <c r="G3" s="7"/>
      <c r="H3" s="7"/>
      <c r="I3" s="7"/>
      <c r="J3" s="7"/>
      <c r="K3" s="7"/>
      <c r="L3" s="7"/>
      <c r="M3" s="7"/>
      <c r="N3" s="7"/>
      <c r="O3" s="7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</row>
    <row r="4" spans="1:1019" ht="20.25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019" ht="20.25" x14ac:dyDescent="0.3">
      <c r="A5" s="8" t="s">
        <v>66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019" ht="20.25" x14ac:dyDescent="0.3">
      <c r="A6" s="9" t="s">
        <v>4</v>
      </c>
      <c r="B6" s="10" t="s">
        <v>5</v>
      </c>
      <c r="C6" s="10" t="s">
        <v>6</v>
      </c>
      <c r="D6" s="5" t="s">
        <v>7</v>
      </c>
      <c r="E6" s="5"/>
      <c r="F6" s="5"/>
      <c r="G6" s="5"/>
      <c r="H6" s="5"/>
      <c r="I6" s="4" t="s">
        <v>8</v>
      </c>
      <c r="J6" s="4"/>
      <c r="K6" s="4"/>
      <c r="L6" s="4"/>
      <c r="M6" s="4"/>
      <c r="N6" s="11" t="s">
        <v>9</v>
      </c>
      <c r="O6" s="12" t="s">
        <v>10</v>
      </c>
    </row>
    <row r="7" spans="1:1019" ht="20.25" x14ac:dyDescent="0.3">
      <c r="A7" s="16"/>
      <c r="B7" s="55"/>
      <c r="C7" s="15"/>
      <c r="D7" s="16" t="s">
        <v>11</v>
      </c>
      <c r="E7" s="17" t="s">
        <v>12</v>
      </c>
      <c r="F7" s="17" t="s">
        <v>13</v>
      </c>
      <c r="G7" s="17" t="s">
        <v>14</v>
      </c>
      <c r="H7" s="18"/>
      <c r="I7" s="16" t="s">
        <v>11</v>
      </c>
      <c r="J7" s="17" t="s">
        <v>12</v>
      </c>
      <c r="K7" s="17" t="s">
        <v>13</v>
      </c>
      <c r="L7" s="19" t="s">
        <v>14</v>
      </c>
      <c r="M7" s="20"/>
      <c r="N7" s="46"/>
      <c r="O7" s="19"/>
    </row>
    <row r="8" spans="1:1019" ht="20.25" x14ac:dyDescent="0.3">
      <c r="A8" s="47" t="s">
        <v>67</v>
      </c>
      <c r="B8" s="56" t="s">
        <v>31</v>
      </c>
      <c r="C8" s="25">
        <v>31</v>
      </c>
      <c r="D8" s="57">
        <v>3.4</v>
      </c>
      <c r="E8" s="58">
        <v>7.25</v>
      </c>
      <c r="F8" s="58">
        <v>2</v>
      </c>
      <c r="G8" s="58">
        <v>0</v>
      </c>
      <c r="H8" s="39">
        <f t="shared" ref="H8:H13" si="0">(D8+E8+F8)-G8</f>
        <v>12.65</v>
      </c>
      <c r="I8" s="57">
        <v>2.4</v>
      </c>
      <c r="J8" s="58">
        <v>6.15</v>
      </c>
      <c r="K8" s="58">
        <v>2</v>
      </c>
      <c r="L8" s="59">
        <v>0</v>
      </c>
      <c r="M8" s="30">
        <f t="shared" ref="M8:M13" si="1">(I8+J8+K8)-L8</f>
        <v>10.55</v>
      </c>
      <c r="N8" s="31">
        <f t="shared" ref="N8:N13" si="2">H8+M8</f>
        <v>23.200000000000003</v>
      </c>
      <c r="O8" s="49" t="s">
        <v>17</v>
      </c>
    </row>
    <row r="9" spans="1:1019" ht="20.25" x14ac:dyDescent="0.3">
      <c r="A9" s="47" t="s">
        <v>68</v>
      </c>
      <c r="B9" s="56" t="s">
        <v>69</v>
      </c>
      <c r="C9" s="25">
        <v>33</v>
      </c>
      <c r="D9" s="57">
        <v>2.8</v>
      </c>
      <c r="E9" s="58">
        <v>6.85</v>
      </c>
      <c r="F9" s="58">
        <v>2</v>
      </c>
      <c r="G9" s="58">
        <v>0</v>
      </c>
      <c r="H9" s="39">
        <f t="shared" si="0"/>
        <v>11.649999999999999</v>
      </c>
      <c r="I9" s="57">
        <v>2.4</v>
      </c>
      <c r="J9" s="58">
        <v>5.6</v>
      </c>
      <c r="K9" s="58">
        <v>2</v>
      </c>
      <c r="L9" s="59">
        <v>0</v>
      </c>
      <c r="M9" s="30">
        <f t="shared" si="1"/>
        <v>10</v>
      </c>
      <c r="N9" s="31">
        <f t="shared" si="2"/>
        <v>21.65</v>
      </c>
      <c r="O9" s="40" t="s">
        <v>20</v>
      </c>
    </row>
    <row r="10" spans="1:1019" ht="20.25" x14ac:dyDescent="0.3">
      <c r="A10" s="47" t="s">
        <v>70</v>
      </c>
      <c r="B10" s="56" t="s">
        <v>71</v>
      </c>
      <c r="C10" s="25">
        <v>23</v>
      </c>
      <c r="D10" s="57">
        <v>2.2999999999999998</v>
      </c>
      <c r="E10" s="58">
        <v>6.3</v>
      </c>
      <c r="F10" s="58">
        <v>1.8</v>
      </c>
      <c r="G10" s="58">
        <v>0</v>
      </c>
      <c r="H10" s="39">
        <f t="shared" si="0"/>
        <v>10.4</v>
      </c>
      <c r="I10" s="57">
        <v>2.4</v>
      </c>
      <c r="J10" s="58">
        <v>6.8</v>
      </c>
      <c r="K10" s="58">
        <v>2</v>
      </c>
      <c r="L10" s="59">
        <v>0</v>
      </c>
      <c r="M10" s="30">
        <f t="shared" si="1"/>
        <v>11.2</v>
      </c>
      <c r="N10" s="31">
        <f t="shared" si="2"/>
        <v>21.6</v>
      </c>
      <c r="O10" s="40" t="s">
        <v>23</v>
      </c>
    </row>
    <row r="11" spans="1:1019" ht="20.25" x14ac:dyDescent="0.3">
      <c r="A11" s="47" t="s">
        <v>70</v>
      </c>
      <c r="B11" s="56" t="s">
        <v>34</v>
      </c>
      <c r="C11" s="25">
        <v>33</v>
      </c>
      <c r="D11" s="57">
        <v>2.4</v>
      </c>
      <c r="E11" s="58">
        <v>6.7</v>
      </c>
      <c r="F11" s="58">
        <v>1.8</v>
      </c>
      <c r="G11" s="58">
        <v>0</v>
      </c>
      <c r="H11" s="30">
        <f t="shared" si="0"/>
        <v>10.9</v>
      </c>
      <c r="I11" s="57">
        <v>2.2999999999999998</v>
      </c>
      <c r="J11" s="58">
        <v>5.6</v>
      </c>
      <c r="K11" s="58">
        <v>2</v>
      </c>
      <c r="L11" s="59">
        <v>0</v>
      </c>
      <c r="M11" s="30">
        <f t="shared" si="1"/>
        <v>9.8999999999999986</v>
      </c>
      <c r="N11" s="31">
        <f t="shared" si="2"/>
        <v>20.799999999999997</v>
      </c>
      <c r="O11" s="40" t="s">
        <v>26</v>
      </c>
    </row>
    <row r="12" spans="1:1019" ht="20.25" x14ac:dyDescent="0.3">
      <c r="A12" s="47" t="s">
        <v>72</v>
      </c>
      <c r="B12" s="56" t="s">
        <v>73</v>
      </c>
      <c r="C12" s="25">
        <v>32</v>
      </c>
      <c r="D12" s="57">
        <v>1.5</v>
      </c>
      <c r="E12" s="58">
        <v>7.3</v>
      </c>
      <c r="F12" s="58">
        <v>2</v>
      </c>
      <c r="G12" s="58">
        <v>0</v>
      </c>
      <c r="H12" s="30">
        <f t="shared" si="0"/>
        <v>10.8</v>
      </c>
      <c r="I12" s="57">
        <v>1.4</v>
      </c>
      <c r="J12" s="58">
        <v>5.8</v>
      </c>
      <c r="K12" s="58">
        <v>2</v>
      </c>
      <c r="L12" s="59">
        <v>0</v>
      </c>
      <c r="M12" s="30">
        <f t="shared" si="1"/>
        <v>9.1999999999999993</v>
      </c>
      <c r="N12" s="31">
        <f t="shared" si="2"/>
        <v>20</v>
      </c>
      <c r="O12" s="40" t="s">
        <v>29</v>
      </c>
    </row>
    <row r="13" spans="1:1019" ht="20.25" x14ac:dyDescent="0.3">
      <c r="A13" s="47" t="s">
        <v>74</v>
      </c>
      <c r="B13" s="56" t="s">
        <v>75</v>
      </c>
      <c r="C13" s="25">
        <v>33</v>
      </c>
      <c r="D13" s="57">
        <v>1.7</v>
      </c>
      <c r="E13" s="58">
        <v>6.75</v>
      </c>
      <c r="F13" s="58">
        <v>2</v>
      </c>
      <c r="G13" s="58">
        <v>0</v>
      </c>
      <c r="H13" s="30">
        <f t="shared" si="0"/>
        <v>10.45</v>
      </c>
      <c r="I13" s="57">
        <v>1.7</v>
      </c>
      <c r="J13" s="58">
        <v>5.6</v>
      </c>
      <c r="K13" s="58">
        <v>2</v>
      </c>
      <c r="L13" s="59">
        <v>0</v>
      </c>
      <c r="M13" s="30">
        <f t="shared" si="1"/>
        <v>9.3000000000000007</v>
      </c>
      <c r="N13" s="31">
        <f t="shared" si="2"/>
        <v>19.75</v>
      </c>
      <c r="O13" s="42" t="s">
        <v>32</v>
      </c>
    </row>
    <row r="14" spans="1:1019" ht="20.25" x14ac:dyDescent="0.3">
      <c r="N14" s="60"/>
    </row>
  </sheetData>
  <mergeCells count="2">
    <mergeCell ref="D6:H6"/>
    <mergeCell ref="I6:M6"/>
  </mergeCells>
  <pageMargins left="0.5" right="0.54027777777777797" top="0.60972222222222205" bottom="0.98402777777777795" header="0.51180555555555496" footer="0.51180555555555496"/>
  <pageSetup paperSize="9" firstPageNumber="0" fitToHeight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8"/>
  <sheetViews>
    <sheetView zoomScale="85" zoomScaleNormal="85" workbookViewId="0">
      <selection activeCell="O8" sqref="O8"/>
    </sheetView>
  </sheetViews>
  <sheetFormatPr defaultRowHeight="15" x14ac:dyDescent="0.2"/>
  <cols>
    <col min="1" max="1" width="9.85546875" style="44"/>
    <col min="2" max="2" width="52" style="44"/>
    <col min="3" max="3" width="9.85546875" style="44"/>
    <col min="4" max="7" width="8.140625" style="44"/>
    <col min="8" max="8" width="9.140625" style="44"/>
    <col min="9" max="12" width="8.140625" style="44"/>
    <col min="13" max="13" width="9.140625" style="44"/>
    <col min="14" max="15" width="9.85546875" style="44"/>
    <col min="16" max="1019" width="8.140625" style="44"/>
  </cols>
  <sheetData>
    <row r="1" spans="1:1024" ht="20.2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</row>
    <row r="2" spans="1:1024" ht="20.25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</row>
    <row r="3" spans="1:1024" ht="20.25" x14ac:dyDescent="0.3">
      <c r="A3" s="6" t="s">
        <v>1</v>
      </c>
      <c r="B3" s="7"/>
      <c r="C3" s="7"/>
      <c r="D3" s="7"/>
      <c r="E3" s="7" t="s">
        <v>2</v>
      </c>
      <c r="F3" s="7"/>
      <c r="G3" s="7"/>
      <c r="H3" s="7"/>
      <c r="I3" s="7"/>
      <c r="J3" s="7"/>
      <c r="K3" s="7"/>
      <c r="L3" s="7"/>
      <c r="M3" s="7"/>
      <c r="N3" s="7"/>
      <c r="O3" s="7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</row>
    <row r="4" spans="1:1024" ht="20.25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024" ht="20.25" x14ac:dyDescent="0.3">
      <c r="A5" s="8" t="s">
        <v>76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024" ht="20.25" x14ac:dyDescent="0.3">
      <c r="A6" s="9" t="s">
        <v>4</v>
      </c>
      <c r="B6" s="10" t="s">
        <v>5</v>
      </c>
      <c r="C6" s="10" t="s">
        <v>6</v>
      </c>
      <c r="D6" s="5" t="s">
        <v>7</v>
      </c>
      <c r="E6" s="5"/>
      <c r="F6" s="5"/>
      <c r="G6" s="5"/>
      <c r="H6" s="5"/>
      <c r="I6" s="4" t="s">
        <v>8</v>
      </c>
      <c r="J6" s="4"/>
      <c r="K6" s="4"/>
      <c r="L6" s="4"/>
      <c r="M6" s="4"/>
      <c r="N6" s="11" t="s">
        <v>9</v>
      </c>
      <c r="O6" s="12" t="s">
        <v>10</v>
      </c>
    </row>
    <row r="7" spans="1:1024" s="61" customFormat="1" ht="20.25" x14ac:dyDescent="0.3">
      <c r="A7" s="13"/>
      <c r="B7" s="45"/>
      <c r="C7" s="15"/>
      <c r="D7" s="16" t="s">
        <v>11</v>
      </c>
      <c r="E7" s="17" t="s">
        <v>12</v>
      </c>
      <c r="F7" s="17" t="s">
        <v>13</v>
      </c>
      <c r="G7" s="17" t="s">
        <v>14</v>
      </c>
      <c r="H7" s="18"/>
      <c r="I7" s="16" t="s">
        <v>11</v>
      </c>
      <c r="J7" s="17" t="s">
        <v>12</v>
      </c>
      <c r="K7" s="17" t="s">
        <v>13</v>
      </c>
      <c r="L7" s="19" t="s">
        <v>14</v>
      </c>
      <c r="M7" s="20"/>
      <c r="N7" s="15"/>
      <c r="O7" s="15"/>
      <c r="AMF7"/>
      <c r="AMG7"/>
      <c r="AMH7"/>
      <c r="AMI7"/>
      <c r="AMJ7"/>
    </row>
    <row r="8" spans="1:1024" ht="20.25" x14ac:dyDescent="0.3">
      <c r="A8" s="62" t="s">
        <v>77</v>
      </c>
      <c r="B8" s="63" t="s">
        <v>19</v>
      </c>
      <c r="C8" s="64">
        <v>31</v>
      </c>
      <c r="D8" s="65">
        <v>1.6</v>
      </c>
      <c r="E8" s="66">
        <v>6.2</v>
      </c>
      <c r="F8" s="66">
        <v>2</v>
      </c>
      <c r="G8" s="66">
        <v>0</v>
      </c>
      <c r="H8" s="67">
        <f>(D8+E8+F8)-G8</f>
        <v>9.8000000000000007</v>
      </c>
      <c r="I8" s="68">
        <v>1.2</v>
      </c>
      <c r="J8" s="66">
        <v>5.6</v>
      </c>
      <c r="K8" s="66">
        <v>2</v>
      </c>
      <c r="L8" s="66">
        <v>0</v>
      </c>
      <c r="M8" s="67">
        <f>(I8+J8+K8)-L8</f>
        <v>8.8000000000000007</v>
      </c>
      <c r="N8" s="69">
        <f>H8+M8</f>
        <v>18.600000000000001</v>
      </c>
      <c r="O8" s="42" t="s">
        <v>17</v>
      </c>
    </row>
  </sheetData>
  <mergeCells count="2">
    <mergeCell ref="D6:H6"/>
    <mergeCell ref="I6:M6"/>
  </mergeCells>
  <pageMargins left="0.55000000000000004" right="0.62013888888888902" top="0.98402777777777795" bottom="0.98402777777777795" header="0.51180555555555496" footer="0.51180555555555496"/>
  <pageSetup paperSize="9" firstPageNumber="0" fitToHeight="0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zoomScaleNormal="100" workbookViewId="0">
      <selection activeCell="V39" sqref="V39"/>
    </sheetView>
  </sheetViews>
  <sheetFormatPr defaultRowHeight="12.75" x14ac:dyDescent="0.2"/>
  <cols>
    <col min="1" max="1" width="8.42578125"/>
    <col min="2" max="2" width="12.7109375"/>
    <col min="3" max="3" width="37.28515625"/>
    <col min="4" max="8" width="8.42578125"/>
    <col min="9" max="9" width="10.42578125" customWidth="1"/>
    <col min="10" max="13" width="8.42578125"/>
    <col min="14" max="14" width="10.28515625" customWidth="1"/>
    <col min="15" max="15" width="11.85546875"/>
    <col min="16" max="1025" width="8.42578125"/>
  </cols>
  <sheetData>
    <row r="1" spans="1:18" ht="20.2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20.25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8" ht="20.25" x14ac:dyDescent="0.3">
      <c r="A3" s="6" t="s">
        <v>1</v>
      </c>
      <c r="B3" s="7"/>
      <c r="C3" s="7"/>
      <c r="D3" s="7"/>
      <c r="E3" s="7" t="s">
        <v>2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8" ht="20.25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8" ht="20.25" x14ac:dyDescent="0.3">
      <c r="A5" s="6"/>
      <c r="B5" s="8" t="s">
        <v>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8" ht="20.25" x14ac:dyDescent="0.3">
      <c r="A6" s="6"/>
      <c r="B6" s="9" t="s">
        <v>4</v>
      </c>
      <c r="C6" s="10" t="s">
        <v>5</v>
      </c>
      <c r="D6" s="10" t="s">
        <v>6</v>
      </c>
      <c r="E6" s="5" t="s">
        <v>7</v>
      </c>
      <c r="F6" s="5"/>
      <c r="G6" s="5"/>
      <c r="H6" s="5"/>
      <c r="I6" s="5"/>
      <c r="J6" s="4" t="s">
        <v>8</v>
      </c>
      <c r="K6" s="4"/>
      <c r="L6" s="4"/>
      <c r="M6" s="4"/>
      <c r="N6" s="4"/>
      <c r="O6" s="11" t="s">
        <v>9</v>
      </c>
      <c r="P6" s="12" t="s">
        <v>10</v>
      </c>
      <c r="Q6" s="7"/>
    </row>
    <row r="7" spans="1:18" ht="20.25" x14ac:dyDescent="0.3">
      <c r="A7" s="6"/>
      <c r="B7" s="13"/>
      <c r="C7" s="14"/>
      <c r="D7" s="15"/>
      <c r="E7" s="16" t="s">
        <v>11</v>
      </c>
      <c r="F7" s="17" t="s">
        <v>12</v>
      </c>
      <c r="G7" s="17" t="s">
        <v>13</v>
      </c>
      <c r="H7" s="17" t="s">
        <v>14</v>
      </c>
      <c r="I7" s="18"/>
      <c r="J7" s="16" t="s">
        <v>11</v>
      </c>
      <c r="K7" s="17" t="s">
        <v>12</v>
      </c>
      <c r="L7" s="17" t="s">
        <v>13</v>
      </c>
      <c r="M7" s="19" t="s">
        <v>14</v>
      </c>
      <c r="N7" s="20"/>
      <c r="O7" s="21"/>
      <c r="P7" s="22"/>
      <c r="Q7" s="7"/>
    </row>
    <row r="8" spans="1:18" ht="20.25" x14ac:dyDescent="0.3">
      <c r="A8" s="6"/>
      <c r="B8" s="23" t="s">
        <v>15</v>
      </c>
      <c r="C8" s="24" t="s">
        <v>16</v>
      </c>
      <c r="D8" s="25">
        <v>28</v>
      </c>
      <c r="E8" s="26">
        <v>2.5</v>
      </c>
      <c r="F8" s="27">
        <v>7.65</v>
      </c>
      <c r="G8" s="27">
        <v>2</v>
      </c>
      <c r="H8" s="28">
        <v>0</v>
      </c>
      <c r="I8" s="29">
        <f t="shared" ref="I8:I14" si="0">(E8+F8+G8)-H8</f>
        <v>12.15</v>
      </c>
      <c r="J8" s="26">
        <v>2.8</v>
      </c>
      <c r="K8" s="27">
        <v>5.65</v>
      </c>
      <c r="L8" s="27">
        <v>2</v>
      </c>
      <c r="M8" s="27">
        <v>0</v>
      </c>
      <c r="N8" s="30">
        <f t="shared" ref="N8:N14" si="1">(J8+K8+L8)-M8</f>
        <v>10.45</v>
      </c>
      <c r="O8" s="31">
        <f t="shared" ref="O8:O14" si="2">I8+N8</f>
        <v>22.6</v>
      </c>
      <c r="P8" s="32" t="s">
        <v>17</v>
      </c>
      <c r="Q8" s="7"/>
    </row>
    <row r="9" spans="1:18" ht="20.25" x14ac:dyDescent="0.3">
      <c r="A9" s="6"/>
      <c r="B9" s="33" t="s">
        <v>18</v>
      </c>
      <c r="C9" s="34" t="s">
        <v>19</v>
      </c>
      <c r="D9" s="35">
        <v>31</v>
      </c>
      <c r="E9" s="36">
        <v>1.6</v>
      </c>
      <c r="F9" s="37">
        <v>7.15</v>
      </c>
      <c r="G9" s="37">
        <v>2</v>
      </c>
      <c r="H9" s="38">
        <v>0</v>
      </c>
      <c r="I9" s="39">
        <f t="shared" si="0"/>
        <v>10.75</v>
      </c>
      <c r="J9" s="36">
        <v>1.7</v>
      </c>
      <c r="K9" s="37">
        <v>6</v>
      </c>
      <c r="L9" s="37">
        <v>2</v>
      </c>
      <c r="M9" s="37">
        <v>0</v>
      </c>
      <c r="N9" s="39">
        <f t="shared" si="1"/>
        <v>9.6999999999999993</v>
      </c>
      <c r="O9" s="31">
        <f t="shared" si="2"/>
        <v>20.45</v>
      </c>
      <c r="P9" s="40" t="s">
        <v>20</v>
      </c>
      <c r="Q9" s="7"/>
    </row>
    <row r="10" spans="1:18" ht="20.25" x14ac:dyDescent="0.3">
      <c r="A10" s="6"/>
      <c r="B10" s="23" t="s">
        <v>21</v>
      </c>
      <c r="C10" s="24" t="s">
        <v>22</v>
      </c>
      <c r="D10" s="25">
        <v>32</v>
      </c>
      <c r="E10" s="26">
        <v>1.5</v>
      </c>
      <c r="F10" s="27">
        <v>7.4</v>
      </c>
      <c r="G10" s="27">
        <v>2</v>
      </c>
      <c r="H10" s="28">
        <v>0</v>
      </c>
      <c r="I10" s="41">
        <f t="shared" si="0"/>
        <v>10.9</v>
      </c>
      <c r="J10" s="26">
        <v>1.6</v>
      </c>
      <c r="K10" s="27">
        <v>5.75</v>
      </c>
      <c r="L10" s="27">
        <v>2</v>
      </c>
      <c r="M10" s="27">
        <v>0</v>
      </c>
      <c r="N10" s="30">
        <f t="shared" si="1"/>
        <v>9.35</v>
      </c>
      <c r="O10" s="31">
        <f t="shared" si="2"/>
        <v>20.25</v>
      </c>
      <c r="P10" s="40" t="s">
        <v>23</v>
      </c>
      <c r="Q10" s="7"/>
    </row>
    <row r="11" spans="1:18" ht="20.25" x14ac:dyDescent="0.3">
      <c r="A11" s="6"/>
      <c r="B11" s="23" t="s">
        <v>24</v>
      </c>
      <c r="C11" s="24" t="s">
        <v>25</v>
      </c>
      <c r="D11" s="25">
        <v>43</v>
      </c>
      <c r="E11" s="26">
        <v>2.1</v>
      </c>
      <c r="F11" s="27">
        <v>7.5</v>
      </c>
      <c r="G11" s="27">
        <v>2</v>
      </c>
      <c r="H11" s="28">
        <v>0</v>
      </c>
      <c r="I11" s="29">
        <f t="shared" si="0"/>
        <v>11.6</v>
      </c>
      <c r="J11" s="26">
        <v>2.1</v>
      </c>
      <c r="K11" s="27">
        <v>4.45</v>
      </c>
      <c r="L11" s="27">
        <v>2</v>
      </c>
      <c r="M11" s="27">
        <v>0</v>
      </c>
      <c r="N11" s="30">
        <f t="shared" si="1"/>
        <v>8.5500000000000007</v>
      </c>
      <c r="O11" s="31">
        <f t="shared" si="2"/>
        <v>20.149999999999999</v>
      </c>
      <c r="P11" s="40" t="s">
        <v>26</v>
      </c>
      <c r="Q11" s="7"/>
    </row>
    <row r="12" spans="1:18" ht="20.25" x14ac:dyDescent="0.3">
      <c r="A12" s="6"/>
      <c r="B12" s="23" t="s">
        <v>27</v>
      </c>
      <c r="C12" s="24" t="s">
        <v>28</v>
      </c>
      <c r="D12" s="25">
        <v>28</v>
      </c>
      <c r="E12" s="26">
        <v>1.6</v>
      </c>
      <c r="F12" s="27">
        <v>7.45</v>
      </c>
      <c r="G12" s="27">
        <v>2</v>
      </c>
      <c r="H12" s="28">
        <v>0</v>
      </c>
      <c r="I12" s="29">
        <f t="shared" si="0"/>
        <v>11.05</v>
      </c>
      <c r="J12" s="26">
        <v>1.6</v>
      </c>
      <c r="K12" s="27">
        <v>5.15</v>
      </c>
      <c r="L12" s="27">
        <v>1.9</v>
      </c>
      <c r="M12" s="27">
        <v>0</v>
      </c>
      <c r="N12" s="30">
        <f t="shared" si="1"/>
        <v>8.65</v>
      </c>
      <c r="O12" s="31">
        <f t="shared" si="2"/>
        <v>19.700000000000003</v>
      </c>
      <c r="P12" s="40" t="s">
        <v>29</v>
      </c>
      <c r="Q12" s="7"/>
    </row>
    <row r="13" spans="1:18" ht="20.25" x14ac:dyDescent="0.3">
      <c r="A13" s="6"/>
      <c r="B13" s="23" t="s">
        <v>30</v>
      </c>
      <c r="C13" s="24" t="s">
        <v>31</v>
      </c>
      <c r="D13" s="25">
        <v>31</v>
      </c>
      <c r="E13" s="26">
        <v>2.4</v>
      </c>
      <c r="F13" s="27">
        <v>5.3</v>
      </c>
      <c r="G13" s="27">
        <v>1.9</v>
      </c>
      <c r="H13" s="28">
        <v>0</v>
      </c>
      <c r="I13" s="41">
        <f t="shared" si="0"/>
        <v>9.6</v>
      </c>
      <c r="J13" s="26">
        <v>1.8</v>
      </c>
      <c r="K13" s="27">
        <v>5.7</v>
      </c>
      <c r="L13" s="27">
        <v>2</v>
      </c>
      <c r="M13" s="27">
        <v>0</v>
      </c>
      <c r="N13" s="30">
        <f t="shared" si="1"/>
        <v>9.5</v>
      </c>
      <c r="O13" s="31">
        <f t="shared" si="2"/>
        <v>19.100000000000001</v>
      </c>
      <c r="P13" s="40" t="s">
        <v>32</v>
      </c>
    </row>
    <row r="14" spans="1:18" ht="20.25" x14ac:dyDescent="0.3">
      <c r="A14" s="44"/>
      <c r="B14" s="23" t="s">
        <v>33</v>
      </c>
      <c r="C14" s="24" t="s">
        <v>34</v>
      </c>
      <c r="D14" s="25">
        <v>33</v>
      </c>
      <c r="E14" s="26">
        <v>1.9</v>
      </c>
      <c r="F14" s="27">
        <v>4.95</v>
      </c>
      <c r="G14" s="27">
        <v>2</v>
      </c>
      <c r="H14" s="28">
        <v>0</v>
      </c>
      <c r="I14" s="29">
        <f t="shared" si="0"/>
        <v>8.85</v>
      </c>
      <c r="J14" s="26">
        <v>1.4</v>
      </c>
      <c r="K14" s="27">
        <v>4.05</v>
      </c>
      <c r="L14" s="27">
        <v>2</v>
      </c>
      <c r="M14" s="27">
        <v>0</v>
      </c>
      <c r="N14" s="30">
        <f t="shared" si="1"/>
        <v>7.4499999999999993</v>
      </c>
      <c r="O14" s="31">
        <f t="shared" si="2"/>
        <v>16.299999999999997</v>
      </c>
      <c r="P14" s="42" t="s">
        <v>35</v>
      </c>
    </row>
    <row r="15" spans="1:18" ht="20.25" x14ac:dyDescent="0.3">
      <c r="A15" s="44"/>
      <c r="B15" s="70"/>
      <c r="C15" s="71"/>
      <c r="D15" s="72"/>
      <c r="E15" s="73"/>
      <c r="F15" s="73"/>
      <c r="G15" s="73"/>
      <c r="H15" s="74"/>
      <c r="I15" s="54"/>
      <c r="J15" s="73"/>
      <c r="K15" s="73"/>
      <c r="L15" s="73"/>
      <c r="M15" s="73"/>
      <c r="N15" s="54"/>
      <c r="O15" s="54"/>
      <c r="P15" s="72"/>
    </row>
    <row r="16" spans="1:18" ht="20.25" x14ac:dyDescent="0.3">
      <c r="B16" s="8" t="s">
        <v>36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8" spans="2:16" ht="15" x14ac:dyDescent="0.2">
      <c r="B18" s="75" t="s">
        <v>78</v>
      </c>
      <c r="C18" s="76" t="s">
        <v>5</v>
      </c>
      <c r="D18" s="76" t="s">
        <v>6</v>
      </c>
      <c r="E18" s="3" t="s">
        <v>7</v>
      </c>
      <c r="F18" s="3"/>
      <c r="G18" s="3"/>
      <c r="H18" s="3"/>
      <c r="I18" s="3"/>
      <c r="J18" s="3" t="s">
        <v>8</v>
      </c>
      <c r="K18" s="3"/>
      <c r="L18" s="3"/>
      <c r="M18" s="3"/>
      <c r="N18" s="3"/>
      <c r="O18" s="77" t="s">
        <v>9</v>
      </c>
      <c r="P18" s="77" t="s">
        <v>10</v>
      </c>
    </row>
    <row r="19" spans="2:16" ht="15" x14ac:dyDescent="0.2">
      <c r="B19" s="78"/>
      <c r="C19" s="79"/>
      <c r="D19" s="80"/>
      <c r="E19" s="81" t="s">
        <v>11</v>
      </c>
      <c r="F19" s="82" t="s">
        <v>12</v>
      </c>
      <c r="G19" s="82" t="s">
        <v>13</v>
      </c>
      <c r="H19" s="82" t="s">
        <v>14</v>
      </c>
      <c r="I19" s="83"/>
      <c r="J19" s="81" t="s">
        <v>11</v>
      </c>
      <c r="K19" s="82" t="s">
        <v>12</v>
      </c>
      <c r="L19" s="82" t="s">
        <v>13</v>
      </c>
      <c r="M19" s="84" t="s">
        <v>14</v>
      </c>
      <c r="N19" s="85"/>
      <c r="O19" s="86"/>
      <c r="P19" s="87"/>
    </row>
    <row r="20" spans="2:16" ht="20.25" x14ac:dyDescent="0.3">
      <c r="B20" s="47" t="s">
        <v>37</v>
      </c>
      <c r="C20" s="24" t="s">
        <v>38</v>
      </c>
      <c r="D20" s="25">
        <v>33</v>
      </c>
      <c r="E20" s="48">
        <v>2.4</v>
      </c>
      <c r="F20" s="28">
        <v>7.7</v>
      </c>
      <c r="G20" s="28">
        <v>2</v>
      </c>
      <c r="H20" s="28">
        <v>0</v>
      </c>
      <c r="I20" s="29">
        <f t="shared" ref="I20:I31" si="3">(E20+F20+G20)-H20</f>
        <v>12.1</v>
      </c>
      <c r="J20" s="26">
        <v>2.2999999999999998</v>
      </c>
      <c r="K20" s="27">
        <v>6.55</v>
      </c>
      <c r="L20" s="27">
        <v>2</v>
      </c>
      <c r="M20" s="27">
        <v>0</v>
      </c>
      <c r="N20" s="30">
        <f t="shared" ref="N20:N31" si="4">(J20+K20+L20)-M20</f>
        <v>10.85</v>
      </c>
      <c r="O20" s="31">
        <f t="shared" ref="O20:O31" si="5">I20+N20</f>
        <v>22.95</v>
      </c>
      <c r="P20" s="40" t="s">
        <v>17</v>
      </c>
    </row>
    <row r="21" spans="2:16" ht="20.25" x14ac:dyDescent="0.3">
      <c r="B21" s="47" t="s">
        <v>39</v>
      </c>
      <c r="C21" s="24" t="s">
        <v>40</v>
      </c>
      <c r="D21" s="25">
        <v>31</v>
      </c>
      <c r="E21" s="48">
        <v>3.3</v>
      </c>
      <c r="F21" s="28">
        <v>6.7</v>
      </c>
      <c r="G21" s="28">
        <v>2</v>
      </c>
      <c r="H21" s="28">
        <v>0</v>
      </c>
      <c r="I21" s="29">
        <f t="shared" si="3"/>
        <v>12</v>
      </c>
      <c r="J21" s="26">
        <v>2.2999999999999998</v>
      </c>
      <c r="K21" s="27">
        <v>6.4</v>
      </c>
      <c r="L21" s="27">
        <v>2</v>
      </c>
      <c r="M21" s="27">
        <v>0</v>
      </c>
      <c r="N21" s="30">
        <f t="shared" si="4"/>
        <v>10.7</v>
      </c>
      <c r="O21" s="31">
        <f t="shared" si="5"/>
        <v>22.7</v>
      </c>
      <c r="P21" s="40" t="s">
        <v>20</v>
      </c>
    </row>
    <row r="22" spans="2:16" ht="20.25" x14ac:dyDescent="0.3">
      <c r="B22" s="47" t="s">
        <v>41</v>
      </c>
      <c r="C22" s="24" t="s">
        <v>42</v>
      </c>
      <c r="D22" s="25"/>
      <c r="E22" s="48">
        <v>1.9</v>
      </c>
      <c r="F22" s="28">
        <v>7.75</v>
      </c>
      <c r="G22" s="28">
        <v>2</v>
      </c>
      <c r="H22" s="28">
        <v>0</v>
      </c>
      <c r="I22" s="29">
        <f t="shared" si="3"/>
        <v>11.65</v>
      </c>
      <c r="J22" s="26">
        <v>2.2999999999999998</v>
      </c>
      <c r="K22" s="27">
        <v>5.95</v>
      </c>
      <c r="L22" s="27">
        <v>2</v>
      </c>
      <c r="M22" s="27">
        <v>0</v>
      </c>
      <c r="N22" s="30">
        <f t="shared" si="4"/>
        <v>10.25</v>
      </c>
      <c r="O22" s="31">
        <f t="shared" si="5"/>
        <v>21.9</v>
      </c>
      <c r="P22" s="40" t="s">
        <v>23</v>
      </c>
    </row>
    <row r="23" spans="2:16" ht="20.25" x14ac:dyDescent="0.3">
      <c r="B23" s="47" t="s">
        <v>43</v>
      </c>
      <c r="C23" s="24" t="s">
        <v>44</v>
      </c>
      <c r="D23" s="25">
        <v>33</v>
      </c>
      <c r="E23" s="48">
        <v>1.7</v>
      </c>
      <c r="F23" s="28">
        <v>7.5</v>
      </c>
      <c r="G23" s="28">
        <v>1.9</v>
      </c>
      <c r="H23" s="28">
        <v>0</v>
      </c>
      <c r="I23" s="29">
        <f t="shared" si="3"/>
        <v>11.1</v>
      </c>
      <c r="J23" s="26">
        <v>1.7</v>
      </c>
      <c r="K23" s="27">
        <v>6.3</v>
      </c>
      <c r="L23" s="27">
        <v>2</v>
      </c>
      <c r="M23" s="27">
        <v>0</v>
      </c>
      <c r="N23" s="30">
        <f t="shared" si="4"/>
        <v>10</v>
      </c>
      <c r="O23" s="31">
        <f t="shared" si="5"/>
        <v>21.1</v>
      </c>
      <c r="P23" s="40" t="s">
        <v>26</v>
      </c>
    </row>
    <row r="24" spans="2:16" ht="20.25" x14ac:dyDescent="0.3">
      <c r="B24" s="47" t="s">
        <v>45</v>
      </c>
      <c r="C24" s="24" t="s">
        <v>46</v>
      </c>
      <c r="D24" s="25">
        <v>33</v>
      </c>
      <c r="E24" s="48">
        <v>1.9</v>
      </c>
      <c r="F24" s="28">
        <v>6.85</v>
      </c>
      <c r="G24" s="28">
        <v>2</v>
      </c>
      <c r="H24" s="28">
        <v>0</v>
      </c>
      <c r="I24" s="29">
        <f t="shared" si="3"/>
        <v>10.75</v>
      </c>
      <c r="J24" s="26">
        <v>1.9</v>
      </c>
      <c r="K24" s="27">
        <v>5.95</v>
      </c>
      <c r="L24" s="27">
        <v>2</v>
      </c>
      <c r="M24" s="27">
        <v>0</v>
      </c>
      <c r="N24" s="30">
        <f t="shared" si="4"/>
        <v>9.85</v>
      </c>
      <c r="O24" s="31">
        <f t="shared" si="5"/>
        <v>20.6</v>
      </c>
      <c r="P24" s="40" t="s">
        <v>29</v>
      </c>
    </row>
    <row r="25" spans="2:16" ht="20.25" x14ac:dyDescent="0.3">
      <c r="B25" s="50" t="s">
        <v>47</v>
      </c>
      <c r="C25" s="34" t="s">
        <v>48</v>
      </c>
      <c r="D25" s="35"/>
      <c r="E25" s="51">
        <v>2.2000000000000002</v>
      </c>
      <c r="F25" s="38">
        <v>6.3</v>
      </c>
      <c r="G25" s="38">
        <v>2</v>
      </c>
      <c r="H25" s="38">
        <v>0</v>
      </c>
      <c r="I25" s="29">
        <f t="shared" si="3"/>
        <v>10.5</v>
      </c>
      <c r="J25" s="36">
        <v>2.2999999999999998</v>
      </c>
      <c r="K25" s="37">
        <v>5.5</v>
      </c>
      <c r="L25" s="37">
        <v>2</v>
      </c>
      <c r="M25" s="37">
        <v>0</v>
      </c>
      <c r="N25" s="39">
        <f t="shared" si="4"/>
        <v>9.8000000000000007</v>
      </c>
      <c r="O25" s="52">
        <f t="shared" si="5"/>
        <v>20.3</v>
      </c>
      <c r="P25" s="40" t="s">
        <v>32</v>
      </c>
    </row>
    <row r="26" spans="2:16" ht="20.25" x14ac:dyDescent="0.3">
      <c r="B26" s="47" t="s">
        <v>49</v>
      </c>
      <c r="C26" s="24" t="s">
        <v>50</v>
      </c>
      <c r="D26" s="25">
        <v>32</v>
      </c>
      <c r="E26" s="48">
        <v>1.8</v>
      </c>
      <c r="F26" s="28">
        <v>6.8</v>
      </c>
      <c r="G26" s="28">
        <v>1.7</v>
      </c>
      <c r="H26" s="28">
        <v>0</v>
      </c>
      <c r="I26" s="29">
        <f t="shared" si="3"/>
        <v>10.299999999999999</v>
      </c>
      <c r="J26" s="26">
        <v>2.1</v>
      </c>
      <c r="K26" s="27">
        <v>5.75</v>
      </c>
      <c r="L26" s="27">
        <v>2</v>
      </c>
      <c r="M26" s="27">
        <v>0</v>
      </c>
      <c r="N26" s="30">
        <f t="shared" si="4"/>
        <v>9.85</v>
      </c>
      <c r="O26" s="31">
        <f t="shared" si="5"/>
        <v>20.149999999999999</v>
      </c>
      <c r="P26" s="40" t="s">
        <v>35</v>
      </c>
    </row>
    <row r="27" spans="2:16" ht="20.25" x14ac:dyDescent="0.3">
      <c r="B27" s="47" t="s">
        <v>51</v>
      </c>
      <c r="C27" s="24" t="s">
        <v>52</v>
      </c>
      <c r="D27" s="25"/>
      <c r="E27" s="48">
        <v>1.7</v>
      </c>
      <c r="F27" s="28">
        <v>6.95</v>
      </c>
      <c r="G27" s="28">
        <v>2</v>
      </c>
      <c r="H27" s="28">
        <v>0.3</v>
      </c>
      <c r="I27" s="30">
        <f t="shared" si="3"/>
        <v>10.35</v>
      </c>
      <c r="J27" s="26">
        <v>1.7</v>
      </c>
      <c r="K27" s="27">
        <v>5.5</v>
      </c>
      <c r="L27" s="27">
        <v>1.9</v>
      </c>
      <c r="M27" s="27">
        <v>0</v>
      </c>
      <c r="N27" s="30">
        <f t="shared" si="4"/>
        <v>9.1</v>
      </c>
      <c r="O27" s="31">
        <f t="shared" si="5"/>
        <v>19.45</v>
      </c>
      <c r="P27" s="40" t="s">
        <v>53</v>
      </c>
    </row>
    <row r="28" spans="2:16" ht="20.25" x14ac:dyDescent="0.3">
      <c r="B28" s="47" t="s">
        <v>54</v>
      </c>
      <c r="C28" s="24" t="s">
        <v>55</v>
      </c>
      <c r="D28" s="25">
        <v>33</v>
      </c>
      <c r="E28" s="48">
        <v>2.2000000000000002</v>
      </c>
      <c r="F28" s="28">
        <v>5.15</v>
      </c>
      <c r="G28" s="28">
        <v>2</v>
      </c>
      <c r="H28" s="28">
        <v>0</v>
      </c>
      <c r="I28" s="41">
        <f t="shared" si="3"/>
        <v>9.3500000000000014</v>
      </c>
      <c r="J28" s="26">
        <v>2</v>
      </c>
      <c r="K28" s="27">
        <v>5.15</v>
      </c>
      <c r="L28" s="27">
        <v>2</v>
      </c>
      <c r="M28" s="27">
        <v>0</v>
      </c>
      <c r="N28" s="30">
        <f t="shared" si="4"/>
        <v>9.15</v>
      </c>
      <c r="O28" s="31">
        <f t="shared" si="5"/>
        <v>18.5</v>
      </c>
      <c r="P28" s="40" t="s">
        <v>56</v>
      </c>
    </row>
    <row r="29" spans="2:16" ht="20.25" x14ac:dyDescent="0.3">
      <c r="B29" s="47" t="s">
        <v>57</v>
      </c>
      <c r="C29" s="24" t="s">
        <v>58</v>
      </c>
      <c r="D29" s="25">
        <v>31</v>
      </c>
      <c r="E29" s="48">
        <v>1.7</v>
      </c>
      <c r="F29" s="28">
        <v>6.25</v>
      </c>
      <c r="G29" s="28">
        <v>1.6</v>
      </c>
      <c r="H29" s="28">
        <v>0</v>
      </c>
      <c r="I29" s="29">
        <f t="shared" si="3"/>
        <v>9.5500000000000007</v>
      </c>
      <c r="J29" s="26">
        <v>1.7</v>
      </c>
      <c r="K29" s="27">
        <v>5.25</v>
      </c>
      <c r="L29" s="27">
        <v>2</v>
      </c>
      <c r="M29" s="27">
        <v>0</v>
      </c>
      <c r="N29" s="30">
        <f t="shared" si="4"/>
        <v>8.9499999999999993</v>
      </c>
      <c r="O29" s="31">
        <f t="shared" si="5"/>
        <v>18.5</v>
      </c>
      <c r="P29" s="40" t="s">
        <v>59</v>
      </c>
    </row>
    <row r="30" spans="2:16" ht="20.25" x14ac:dyDescent="0.3">
      <c r="B30" s="47" t="s">
        <v>60</v>
      </c>
      <c r="C30" s="24" t="s">
        <v>61</v>
      </c>
      <c r="D30" s="25"/>
      <c r="E30" s="48">
        <v>1.4</v>
      </c>
      <c r="F30" s="28">
        <v>4.95</v>
      </c>
      <c r="G30" s="28">
        <v>2</v>
      </c>
      <c r="H30" s="28">
        <v>0</v>
      </c>
      <c r="I30" s="29">
        <f t="shared" si="3"/>
        <v>8.35</v>
      </c>
      <c r="J30" s="26">
        <v>1.9</v>
      </c>
      <c r="K30" s="27">
        <v>5.4</v>
      </c>
      <c r="L30" s="27">
        <v>1.8</v>
      </c>
      <c r="M30" s="27">
        <v>0.3</v>
      </c>
      <c r="N30" s="30">
        <f t="shared" si="4"/>
        <v>8.8000000000000007</v>
      </c>
      <c r="O30" s="31">
        <f t="shared" si="5"/>
        <v>17.149999999999999</v>
      </c>
      <c r="P30" s="40" t="s">
        <v>62</v>
      </c>
    </row>
    <row r="31" spans="2:16" ht="20.25" x14ac:dyDescent="0.3">
      <c r="B31" s="47" t="s">
        <v>63</v>
      </c>
      <c r="C31" s="24" t="s">
        <v>64</v>
      </c>
      <c r="D31" s="25">
        <v>32</v>
      </c>
      <c r="E31" s="48">
        <v>1.4</v>
      </c>
      <c r="F31" s="28">
        <v>6.1</v>
      </c>
      <c r="G31" s="28">
        <v>1.8</v>
      </c>
      <c r="H31" s="28">
        <v>0</v>
      </c>
      <c r="I31" s="29">
        <f t="shared" si="3"/>
        <v>9.3000000000000007</v>
      </c>
      <c r="J31" s="26">
        <v>1.7</v>
      </c>
      <c r="K31" s="27">
        <v>4.45</v>
      </c>
      <c r="L31" s="27">
        <v>1.9</v>
      </c>
      <c r="M31" s="27">
        <v>0.3</v>
      </c>
      <c r="N31" s="30">
        <f t="shared" si="4"/>
        <v>7.7500000000000009</v>
      </c>
      <c r="O31" s="31">
        <f t="shared" si="5"/>
        <v>17.05</v>
      </c>
      <c r="P31" s="40" t="s">
        <v>65</v>
      </c>
    </row>
    <row r="32" spans="2:16" x14ac:dyDescent="0.2"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</row>
    <row r="33" spans="2:18" ht="20.25" x14ac:dyDescent="0.3">
      <c r="B33" s="88" t="s">
        <v>79</v>
      </c>
    </row>
    <row r="34" spans="2:18" ht="15.75" x14ac:dyDescent="0.25">
      <c r="B34" s="89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 spans="2:18" ht="15" x14ac:dyDescent="0.2">
      <c r="B35" s="90" t="s">
        <v>78</v>
      </c>
      <c r="C35" s="91" t="s">
        <v>5</v>
      </c>
      <c r="D35" s="91" t="s">
        <v>6</v>
      </c>
      <c r="E35" s="2" t="s">
        <v>7</v>
      </c>
      <c r="F35" s="2"/>
      <c r="G35" s="2"/>
      <c r="H35" s="2"/>
      <c r="I35" s="2"/>
      <c r="J35" s="2" t="s">
        <v>8</v>
      </c>
      <c r="K35" s="2"/>
      <c r="L35" s="2"/>
      <c r="M35" s="2"/>
      <c r="N35" s="2"/>
      <c r="O35" s="91" t="s">
        <v>9</v>
      </c>
      <c r="P35" s="92" t="s">
        <v>10</v>
      </c>
    </row>
    <row r="36" spans="2:18" ht="15" x14ac:dyDescent="0.2">
      <c r="B36" s="81"/>
      <c r="C36" s="93"/>
      <c r="D36" s="80"/>
      <c r="E36" s="81" t="s">
        <v>11</v>
      </c>
      <c r="F36" s="82" t="s">
        <v>12</v>
      </c>
      <c r="G36" s="82" t="s">
        <v>13</v>
      </c>
      <c r="H36" s="82" t="s">
        <v>14</v>
      </c>
      <c r="I36" s="83"/>
      <c r="J36" s="81" t="s">
        <v>11</v>
      </c>
      <c r="K36" s="82" t="s">
        <v>12</v>
      </c>
      <c r="L36" s="82" t="s">
        <v>13</v>
      </c>
      <c r="M36" s="84" t="s">
        <v>14</v>
      </c>
      <c r="N36" s="85"/>
      <c r="O36" s="94"/>
      <c r="P36" s="84"/>
    </row>
    <row r="37" spans="2:18" ht="20.25" x14ac:dyDescent="0.3">
      <c r="B37" s="47" t="s">
        <v>67</v>
      </c>
      <c r="C37" s="56" t="s">
        <v>31</v>
      </c>
      <c r="D37" s="25">
        <v>31</v>
      </c>
      <c r="E37" s="57">
        <v>3.4</v>
      </c>
      <c r="F37" s="58">
        <v>7.25</v>
      </c>
      <c r="G37" s="58">
        <v>2</v>
      </c>
      <c r="H37" s="58">
        <v>0</v>
      </c>
      <c r="I37" s="39">
        <f t="shared" ref="I37:I42" si="6">(E37+F37+G37)-H37</f>
        <v>12.65</v>
      </c>
      <c r="J37" s="57">
        <v>2.4</v>
      </c>
      <c r="K37" s="58">
        <v>6.15</v>
      </c>
      <c r="L37" s="58">
        <v>2</v>
      </c>
      <c r="M37" s="59">
        <v>0</v>
      </c>
      <c r="N37" s="30">
        <f t="shared" ref="N37:N42" si="7">(J37+K37+L37)-M37</f>
        <v>10.55</v>
      </c>
      <c r="O37" s="31">
        <f t="shared" ref="O37:O42" si="8">I37+N37</f>
        <v>23.200000000000003</v>
      </c>
      <c r="P37" s="49" t="s">
        <v>17</v>
      </c>
    </row>
    <row r="38" spans="2:18" ht="20.25" x14ac:dyDescent="0.3">
      <c r="B38" s="47" t="s">
        <v>68</v>
      </c>
      <c r="C38" s="56" t="s">
        <v>69</v>
      </c>
      <c r="D38" s="25">
        <v>33</v>
      </c>
      <c r="E38" s="57">
        <v>2.8</v>
      </c>
      <c r="F38" s="58">
        <v>6.85</v>
      </c>
      <c r="G38" s="58">
        <v>2</v>
      </c>
      <c r="H38" s="58">
        <v>0</v>
      </c>
      <c r="I38" s="39">
        <f t="shared" si="6"/>
        <v>11.649999999999999</v>
      </c>
      <c r="J38" s="57">
        <v>2.4</v>
      </c>
      <c r="K38" s="58">
        <v>5.6</v>
      </c>
      <c r="L38" s="58">
        <v>2</v>
      </c>
      <c r="M38" s="59">
        <v>0</v>
      </c>
      <c r="N38" s="30">
        <f t="shared" si="7"/>
        <v>10</v>
      </c>
      <c r="O38" s="31">
        <f t="shared" si="8"/>
        <v>21.65</v>
      </c>
      <c r="P38" s="40" t="s">
        <v>20</v>
      </c>
    </row>
    <row r="39" spans="2:18" ht="20.25" x14ac:dyDescent="0.3">
      <c r="B39" s="47" t="s">
        <v>70</v>
      </c>
      <c r="C39" s="56" t="s">
        <v>71</v>
      </c>
      <c r="D39" s="25">
        <v>23</v>
      </c>
      <c r="E39" s="57">
        <v>2.2999999999999998</v>
      </c>
      <c r="F39" s="58">
        <v>6.3</v>
      </c>
      <c r="G39" s="58">
        <v>1.8</v>
      </c>
      <c r="H39" s="58">
        <v>0</v>
      </c>
      <c r="I39" s="39">
        <f t="shared" si="6"/>
        <v>10.4</v>
      </c>
      <c r="J39" s="57">
        <v>2.4</v>
      </c>
      <c r="K39" s="58">
        <v>6.8</v>
      </c>
      <c r="L39" s="58">
        <v>2</v>
      </c>
      <c r="M39" s="59">
        <v>0</v>
      </c>
      <c r="N39" s="30">
        <f t="shared" si="7"/>
        <v>11.2</v>
      </c>
      <c r="O39" s="31">
        <f t="shared" si="8"/>
        <v>21.6</v>
      </c>
      <c r="P39" s="40" t="s">
        <v>23</v>
      </c>
    </row>
    <row r="40" spans="2:18" ht="20.25" x14ac:dyDescent="0.3">
      <c r="B40" s="47" t="s">
        <v>70</v>
      </c>
      <c r="C40" s="56" t="s">
        <v>34</v>
      </c>
      <c r="D40" s="25">
        <v>33</v>
      </c>
      <c r="E40" s="57">
        <v>2.4</v>
      </c>
      <c r="F40" s="58">
        <v>6.7</v>
      </c>
      <c r="G40" s="58">
        <v>1.8</v>
      </c>
      <c r="H40" s="58">
        <v>0</v>
      </c>
      <c r="I40" s="30">
        <f t="shared" si="6"/>
        <v>10.9</v>
      </c>
      <c r="J40" s="57">
        <v>2.2999999999999998</v>
      </c>
      <c r="K40" s="58">
        <v>5.6</v>
      </c>
      <c r="L40" s="58">
        <v>2</v>
      </c>
      <c r="M40" s="59">
        <v>0</v>
      </c>
      <c r="N40" s="30">
        <f t="shared" si="7"/>
        <v>9.8999999999999986</v>
      </c>
      <c r="O40" s="31">
        <f t="shared" si="8"/>
        <v>20.799999999999997</v>
      </c>
      <c r="P40" s="40" t="s">
        <v>26</v>
      </c>
    </row>
    <row r="41" spans="2:18" ht="20.25" x14ac:dyDescent="0.3">
      <c r="B41" s="47" t="s">
        <v>72</v>
      </c>
      <c r="C41" s="56" t="s">
        <v>73</v>
      </c>
      <c r="D41" s="25">
        <v>32</v>
      </c>
      <c r="E41" s="57">
        <v>1.5</v>
      </c>
      <c r="F41" s="58">
        <v>7.3</v>
      </c>
      <c r="G41" s="58">
        <v>2</v>
      </c>
      <c r="H41" s="58">
        <v>0</v>
      </c>
      <c r="I41" s="30">
        <f t="shared" si="6"/>
        <v>10.8</v>
      </c>
      <c r="J41" s="57">
        <v>1.4</v>
      </c>
      <c r="K41" s="58">
        <v>5.8</v>
      </c>
      <c r="L41" s="58">
        <v>2</v>
      </c>
      <c r="M41" s="59">
        <v>0</v>
      </c>
      <c r="N41" s="30">
        <f t="shared" si="7"/>
        <v>9.1999999999999993</v>
      </c>
      <c r="O41" s="31">
        <f t="shared" si="8"/>
        <v>20</v>
      </c>
      <c r="P41" s="40" t="s">
        <v>29</v>
      </c>
    </row>
    <row r="42" spans="2:18" ht="20.25" x14ac:dyDescent="0.3">
      <c r="B42" s="47" t="s">
        <v>74</v>
      </c>
      <c r="C42" s="56" t="s">
        <v>75</v>
      </c>
      <c r="D42" s="25">
        <v>33</v>
      </c>
      <c r="E42" s="57">
        <v>1.7</v>
      </c>
      <c r="F42" s="58">
        <v>6.75</v>
      </c>
      <c r="G42" s="58">
        <v>2</v>
      </c>
      <c r="H42" s="58">
        <v>0</v>
      </c>
      <c r="I42" s="30">
        <f t="shared" si="6"/>
        <v>10.45</v>
      </c>
      <c r="J42" s="57">
        <v>1.7</v>
      </c>
      <c r="K42" s="58">
        <v>5.6</v>
      </c>
      <c r="L42" s="58">
        <v>2</v>
      </c>
      <c r="M42" s="59">
        <v>0</v>
      </c>
      <c r="N42" s="30">
        <f t="shared" si="7"/>
        <v>9.3000000000000007</v>
      </c>
      <c r="O42" s="31">
        <f t="shared" si="8"/>
        <v>19.75</v>
      </c>
      <c r="P42" s="42" t="s">
        <v>32</v>
      </c>
    </row>
    <row r="43" spans="2:18" x14ac:dyDescent="0.2"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</row>
    <row r="45" spans="2:18" ht="20.25" x14ac:dyDescent="0.3">
      <c r="B45" s="8" t="s">
        <v>76</v>
      </c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</row>
    <row r="46" spans="2:18" ht="15" x14ac:dyDescent="0.2">
      <c r="B46" s="95" t="s">
        <v>78</v>
      </c>
      <c r="C46" s="96" t="s">
        <v>5</v>
      </c>
      <c r="D46" s="96" t="s">
        <v>6</v>
      </c>
      <c r="E46" s="1" t="s">
        <v>7</v>
      </c>
      <c r="F46" s="1"/>
      <c r="G46" s="1"/>
      <c r="H46" s="1"/>
      <c r="I46" s="1"/>
      <c r="J46" s="1" t="s">
        <v>8</v>
      </c>
      <c r="K46" s="1"/>
      <c r="L46" s="1"/>
      <c r="M46" s="1"/>
      <c r="N46" s="1"/>
      <c r="O46" s="97" t="s">
        <v>9</v>
      </c>
      <c r="P46" s="98" t="s">
        <v>10</v>
      </c>
    </row>
    <row r="47" spans="2:18" ht="15" x14ac:dyDescent="0.2">
      <c r="B47" s="78"/>
      <c r="C47" s="79"/>
      <c r="D47" s="80"/>
      <c r="E47" s="81" t="s">
        <v>11</v>
      </c>
      <c r="F47" s="82" t="s">
        <v>12</v>
      </c>
      <c r="G47" s="82" t="s">
        <v>13</v>
      </c>
      <c r="H47" s="82" t="s">
        <v>14</v>
      </c>
      <c r="I47" s="83"/>
      <c r="J47" s="81" t="s">
        <v>11</v>
      </c>
      <c r="K47" s="82" t="s">
        <v>12</v>
      </c>
      <c r="L47" s="82" t="s">
        <v>13</v>
      </c>
      <c r="M47" s="84" t="s">
        <v>14</v>
      </c>
      <c r="N47" s="99"/>
      <c r="O47" s="86"/>
      <c r="P47" s="87"/>
    </row>
    <row r="48" spans="2:18" ht="20.25" x14ac:dyDescent="0.3">
      <c r="B48" s="62" t="s">
        <v>77</v>
      </c>
      <c r="C48" s="63" t="s">
        <v>19</v>
      </c>
      <c r="D48" s="64">
        <v>31</v>
      </c>
      <c r="E48" s="65">
        <v>1.6</v>
      </c>
      <c r="F48" s="66">
        <v>6.2</v>
      </c>
      <c r="G48" s="66">
        <v>2</v>
      </c>
      <c r="H48" s="66">
        <v>0</v>
      </c>
      <c r="I48" s="67">
        <f>(E48+F48+G48)-H48</f>
        <v>9.8000000000000007</v>
      </c>
      <c r="J48" s="68">
        <v>1.2</v>
      </c>
      <c r="K48" s="66">
        <v>5.6</v>
      </c>
      <c r="L48" s="66">
        <v>2</v>
      </c>
      <c r="M48" s="66">
        <v>0</v>
      </c>
      <c r="N48" s="67">
        <f>(J48+K48+L48)-M48</f>
        <v>8.8000000000000007</v>
      </c>
      <c r="O48" s="69">
        <f>I48+N48</f>
        <v>18.600000000000001</v>
      </c>
      <c r="P48" s="42" t="s">
        <v>17</v>
      </c>
    </row>
  </sheetData>
  <mergeCells count="8">
    <mergeCell ref="E46:I46"/>
    <mergeCell ref="J46:N46"/>
    <mergeCell ref="E6:I6"/>
    <mergeCell ref="J6:N6"/>
    <mergeCell ref="E18:I18"/>
    <mergeCell ref="J18:N18"/>
    <mergeCell ref="E35:I35"/>
    <mergeCell ref="J35:N35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222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kategorie 0</vt:lpstr>
      <vt:lpstr>Kategorie I</vt:lpstr>
      <vt:lpstr>Kategorie II.</vt:lpstr>
      <vt:lpstr>Kategorie III</vt:lpstr>
      <vt:lpstr>List1</vt:lpstr>
    </vt:vector>
  </TitlesOfParts>
  <Company>PT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SMA</dc:creator>
  <dc:description/>
  <cp:lastModifiedBy>Miroslava Koutská</cp:lastModifiedBy>
  <cp:revision>69</cp:revision>
  <cp:lastPrinted>2017-11-25T13:38:14Z</cp:lastPrinted>
  <dcterms:created xsi:type="dcterms:W3CDTF">2008-01-26T07:40:15Z</dcterms:created>
  <dcterms:modified xsi:type="dcterms:W3CDTF">2017-11-27T09:43:07Z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PT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